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562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I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G2" i="1"/>
  <c r="G5" i="1"/>
  <c r="G6" i="1"/>
  <c r="G7" i="1"/>
  <c r="G3" i="1"/>
  <c r="G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F2" i="1"/>
  <c r="F5" i="1"/>
  <c r="F6" i="1"/>
  <c r="F7" i="1"/>
  <c r="F3" i="1"/>
  <c r="F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C2" i="1"/>
  <c r="B2" i="1"/>
  <c r="E2" i="1"/>
  <c r="C5" i="1"/>
  <c r="B5" i="1"/>
  <c r="E5" i="1"/>
  <c r="C6" i="1"/>
  <c r="B6" i="1"/>
  <c r="E6" i="1"/>
  <c r="C7" i="1"/>
  <c r="B7" i="1"/>
  <c r="E7" i="1"/>
  <c r="C3" i="1"/>
  <c r="B3" i="1"/>
  <c r="E3" i="1"/>
  <c r="C4" i="1"/>
  <c r="B4" i="1"/>
  <c r="E4" i="1"/>
  <c r="C8" i="1"/>
  <c r="B8" i="1"/>
  <c r="E8" i="1"/>
  <c r="C9" i="1"/>
  <c r="B9" i="1"/>
  <c r="E9" i="1"/>
  <c r="C10" i="1"/>
  <c r="B10" i="1"/>
  <c r="E10" i="1"/>
  <c r="C11" i="1"/>
  <c r="B11" i="1"/>
  <c r="E11" i="1"/>
  <c r="C12" i="1"/>
  <c r="B12" i="1"/>
  <c r="E12" i="1"/>
  <c r="C13" i="1"/>
  <c r="B13" i="1"/>
  <c r="E13" i="1"/>
  <c r="C14" i="1"/>
  <c r="B14" i="1"/>
  <c r="E14" i="1"/>
  <c r="C15" i="1"/>
  <c r="B15" i="1"/>
  <c r="E15" i="1"/>
  <c r="C16" i="1"/>
  <c r="B16" i="1"/>
  <c r="E16" i="1"/>
  <c r="C17" i="1"/>
  <c r="B17" i="1"/>
  <c r="E17" i="1"/>
  <c r="C18" i="1"/>
  <c r="B18" i="1"/>
  <c r="E18" i="1"/>
  <c r="C19" i="1"/>
  <c r="B19" i="1"/>
  <c r="E19" i="1"/>
  <c r="C20" i="1"/>
  <c r="B20" i="1"/>
  <c r="E20" i="1"/>
  <c r="C21" i="1"/>
  <c r="B21" i="1"/>
  <c r="E21" i="1"/>
  <c r="C22" i="1"/>
  <c r="B22" i="1"/>
  <c r="E22" i="1"/>
  <c r="C23" i="1"/>
  <c r="B23" i="1"/>
  <c r="E23" i="1"/>
  <c r="C24" i="1"/>
  <c r="B24" i="1"/>
  <c r="E24" i="1"/>
  <c r="C25" i="1"/>
  <c r="B25" i="1"/>
  <c r="E25" i="1"/>
  <c r="C26" i="1"/>
  <c r="B26" i="1"/>
  <c r="E26" i="1"/>
  <c r="C27" i="1"/>
  <c r="B27" i="1"/>
  <c r="E27" i="1"/>
  <c r="C28" i="1"/>
  <c r="B28" i="1"/>
  <c r="E28" i="1"/>
  <c r="C29" i="1"/>
  <c r="B29" i="1"/>
  <c r="E29" i="1"/>
  <c r="C30" i="1"/>
  <c r="B30" i="1"/>
  <c r="E30" i="1"/>
  <c r="C31" i="1"/>
  <c r="B31" i="1"/>
  <c r="E31" i="1"/>
  <c r="C32" i="1"/>
  <c r="B32" i="1"/>
  <c r="E32" i="1"/>
  <c r="C33" i="1"/>
  <c r="B33" i="1"/>
  <c r="E33" i="1"/>
  <c r="C34" i="1"/>
  <c r="B34" i="1"/>
  <c r="E34" i="1"/>
  <c r="C35" i="1"/>
  <c r="B35" i="1"/>
  <c r="E35" i="1"/>
  <c r="C36" i="1"/>
  <c r="B36" i="1"/>
  <c r="E36" i="1"/>
  <c r="C37" i="1"/>
  <c r="B37" i="1"/>
  <c r="E37" i="1"/>
  <c r="C38" i="1"/>
  <c r="B38" i="1"/>
  <c r="E38" i="1"/>
  <c r="C39" i="1"/>
  <c r="B39" i="1"/>
  <c r="E39" i="1"/>
  <c r="C40" i="1"/>
  <c r="B40" i="1"/>
  <c r="E40" i="1"/>
  <c r="C41" i="1"/>
  <c r="B41" i="1"/>
  <c r="E41" i="1"/>
  <c r="C42" i="1"/>
  <c r="B42" i="1"/>
  <c r="E42" i="1"/>
  <c r="C43" i="1"/>
  <c r="B43" i="1"/>
  <c r="E43" i="1"/>
  <c r="C44" i="1"/>
  <c r="B44" i="1"/>
  <c r="E44" i="1"/>
  <c r="C45" i="1"/>
  <c r="B45" i="1"/>
  <c r="E45" i="1"/>
  <c r="C46" i="1"/>
  <c r="B46" i="1"/>
  <c r="E46" i="1"/>
  <c r="C47" i="1"/>
  <c r="B47" i="1"/>
  <c r="E47" i="1"/>
  <c r="C48" i="1"/>
  <c r="B48" i="1"/>
  <c r="E48" i="1"/>
  <c r="C49" i="1"/>
  <c r="B49" i="1"/>
  <c r="E49" i="1"/>
  <c r="C50" i="1"/>
  <c r="B50" i="1"/>
  <c r="E50" i="1"/>
  <c r="C51" i="1"/>
  <c r="B51" i="1"/>
  <c r="E51" i="1"/>
  <c r="C52" i="1"/>
  <c r="B52" i="1"/>
  <c r="E52" i="1"/>
  <c r="C53" i="1"/>
  <c r="B53" i="1"/>
  <c r="E53" i="1"/>
  <c r="C54" i="1"/>
  <c r="B54" i="1"/>
  <c r="E54" i="1"/>
  <c r="C55" i="1"/>
  <c r="B55" i="1"/>
  <c r="E55" i="1"/>
  <c r="C56" i="1"/>
  <c r="B56" i="1"/>
  <c r="E56" i="1"/>
  <c r="C57" i="1"/>
  <c r="B57" i="1"/>
  <c r="E57" i="1"/>
  <c r="C58" i="1"/>
  <c r="B58" i="1"/>
  <c r="E58" i="1"/>
  <c r="C59" i="1"/>
  <c r="B59" i="1"/>
  <c r="E59" i="1"/>
  <c r="C60" i="1"/>
  <c r="B60" i="1"/>
  <c r="E60" i="1"/>
  <c r="C61" i="1"/>
  <c r="B61" i="1"/>
  <c r="E61" i="1"/>
  <c r="C62" i="1"/>
  <c r="B62" i="1"/>
  <c r="E62" i="1"/>
  <c r="C63" i="1"/>
  <c r="B63" i="1"/>
  <c r="E63" i="1"/>
  <c r="C64" i="1"/>
  <c r="B64" i="1"/>
  <c r="E64" i="1"/>
  <c r="C65" i="1"/>
  <c r="B65" i="1"/>
  <c r="E65" i="1"/>
  <c r="C66" i="1"/>
  <c r="B66" i="1"/>
  <c r="E66" i="1"/>
  <c r="C67" i="1"/>
  <c r="B67" i="1"/>
  <c r="E67" i="1"/>
  <c r="C68" i="1"/>
  <c r="B68" i="1"/>
  <c r="E68" i="1"/>
  <c r="C69" i="1"/>
  <c r="B69" i="1"/>
  <c r="E69" i="1"/>
  <c r="C70" i="1"/>
  <c r="B70" i="1"/>
  <c r="E70" i="1"/>
  <c r="C71" i="1"/>
  <c r="B71" i="1"/>
  <c r="E71" i="1"/>
  <c r="C72" i="1"/>
  <c r="B72" i="1"/>
  <c r="E72" i="1"/>
  <c r="C73" i="1"/>
  <c r="B73" i="1"/>
  <c r="E73" i="1"/>
  <c r="C74" i="1"/>
  <c r="B74" i="1"/>
  <c r="E74" i="1"/>
  <c r="C75" i="1"/>
  <c r="B75" i="1"/>
  <c r="E75" i="1"/>
  <c r="C76" i="1"/>
  <c r="B76" i="1"/>
  <c r="E76" i="1"/>
  <c r="C77" i="1"/>
  <c r="B77" i="1"/>
  <c r="E77" i="1"/>
  <c r="C78" i="1"/>
  <c r="B78" i="1"/>
  <c r="E78" i="1"/>
  <c r="C79" i="1"/>
  <c r="B79" i="1"/>
  <c r="E79" i="1"/>
  <c r="C80" i="1"/>
  <c r="B80" i="1"/>
  <c r="E80" i="1"/>
  <c r="C81" i="1"/>
  <c r="B81" i="1"/>
  <c r="E81" i="1"/>
  <c r="C82" i="1"/>
  <c r="B82" i="1"/>
  <c r="E82" i="1"/>
  <c r="C83" i="1"/>
  <c r="B83" i="1"/>
  <c r="E83" i="1"/>
  <c r="C84" i="1"/>
  <c r="B84" i="1"/>
  <c r="E84" i="1"/>
  <c r="C85" i="1"/>
  <c r="B85" i="1"/>
  <c r="E85" i="1"/>
  <c r="C86" i="1"/>
  <c r="B86" i="1"/>
  <c r="E86" i="1"/>
  <c r="C87" i="1"/>
  <c r="B87" i="1"/>
  <c r="E87" i="1"/>
  <c r="C88" i="1"/>
  <c r="B88" i="1"/>
  <c r="E88" i="1"/>
  <c r="C89" i="1"/>
  <c r="B89" i="1"/>
  <c r="E89" i="1"/>
  <c r="C90" i="1"/>
  <c r="B90" i="1"/>
  <c r="E90" i="1"/>
  <c r="C91" i="1"/>
  <c r="B91" i="1"/>
  <c r="E91" i="1"/>
  <c r="C92" i="1"/>
  <c r="B92" i="1"/>
  <c r="E92" i="1"/>
  <c r="C93" i="1"/>
  <c r="B93" i="1"/>
  <c r="E93" i="1"/>
  <c r="C94" i="1"/>
  <c r="B94" i="1"/>
  <c r="E94" i="1"/>
  <c r="C95" i="1"/>
  <c r="B95" i="1"/>
  <c r="E95" i="1"/>
  <c r="C96" i="1"/>
  <c r="B96" i="1"/>
  <c r="E96" i="1"/>
  <c r="C97" i="1"/>
  <c r="B97" i="1"/>
  <c r="E97" i="1"/>
  <c r="C98" i="1"/>
  <c r="B98" i="1"/>
  <c r="E98" i="1"/>
  <c r="C99" i="1"/>
  <c r="B99" i="1"/>
  <c r="E99" i="1"/>
  <c r="C100" i="1"/>
  <c r="B100" i="1"/>
  <c r="E100" i="1"/>
  <c r="C101" i="1"/>
  <c r="B101" i="1"/>
  <c r="E101" i="1"/>
  <c r="C102" i="1"/>
  <c r="B102" i="1"/>
  <c r="E102" i="1"/>
  <c r="C103" i="1"/>
  <c r="B103" i="1"/>
  <c r="E103" i="1"/>
  <c r="C104" i="1"/>
  <c r="B104" i="1"/>
  <c r="E104" i="1"/>
  <c r="C105" i="1"/>
  <c r="B105" i="1"/>
  <c r="E105" i="1"/>
  <c r="C106" i="1"/>
  <c r="B106" i="1"/>
  <c r="E106" i="1"/>
  <c r="C107" i="1"/>
  <c r="B107" i="1"/>
  <c r="E107" i="1"/>
  <c r="C108" i="1"/>
  <c r="B108" i="1"/>
  <c r="E108" i="1"/>
  <c r="C109" i="1"/>
  <c r="B109" i="1"/>
  <c r="E109" i="1"/>
  <c r="C110" i="1"/>
  <c r="B110" i="1"/>
  <c r="E110" i="1"/>
  <c r="C111" i="1"/>
  <c r="B111" i="1"/>
  <c r="E111" i="1"/>
  <c r="C112" i="1"/>
  <c r="B112" i="1"/>
  <c r="E112" i="1"/>
  <c r="C113" i="1"/>
  <c r="B113" i="1"/>
  <c r="E113" i="1"/>
  <c r="C114" i="1"/>
  <c r="B114" i="1"/>
  <c r="E114" i="1"/>
  <c r="C115" i="1"/>
  <c r="B115" i="1"/>
  <c r="E115" i="1"/>
  <c r="C116" i="1"/>
  <c r="B116" i="1"/>
  <c r="E116" i="1"/>
  <c r="C117" i="1"/>
  <c r="B117" i="1"/>
  <c r="E117" i="1"/>
  <c r="C118" i="1"/>
  <c r="B118" i="1"/>
  <c r="E118" i="1"/>
  <c r="C119" i="1"/>
  <c r="B119" i="1"/>
  <c r="E119" i="1"/>
  <c r="C120" i="1"/>
  <c r="B120" i="1"/>
  <c r="E120" i="1"/>
  <c r="C121" i="1"/>
  <c r="B121" i="1"/>
  <c r="E121" i="1"/>
  <c r="C122" i="1"/>
  <c r="B122" i="1"/>
  <c r="E122" i="1"/>
  <c r="C123" i="1"/>
  <c r="B123" i="1"/>
  <c r="E123" i="1"/>
  <c r="C124" i="1"/>
  <c r="B124" i="1"/>
  <c r="E124" i="1"/>
  <c r="C125" i="1"/>
  <c r="B125" i="1"/>
  <c r="E125" i="1"/>
  <c r="C126" i="1"/>
  <c r="B126" i="1"/>
  <c r="E126" i="1"/>
  <c r="C127" i="1"/>
  <c r="B127" i="1"/>
  <c r="E127" i="1"/>
  <c r="C128" i="1"/>
  <c r="B128" i="1"/>
  <c r="E128" i="1"/>
  <c r="C129" i="1"/>
  <c r="B129" i="1"/>
  <c r="E129" i="1"/>
  <c r="C130" i="1"/>
  <c r="B130" i="1"/>
  <c r="E130" i="1"/>
  <c r="C131" i="1"/>
  <c r="B131" i="1"/>
  <c r="E131" i="1"/>
  <c r="C132" i="1"/>
  <c r="B132" i="1"/>
  <c r="E132" i="1"/>
  <c r="C133" i="1"/>
  <c r="B133" i="1"/>
  <c r="E133" i="1"/>
  <c r="C134" i="1"/>
  <c r="B134" i="1"/>
  <c r="E134" i="1"/>
  <c r="C135" i="1"/>
  <c r="B135" i="1"/>
  <c r="E135" i="1"/>
  <c r="C136" i="1"/>
  <c r="B136" i="1"/>
  <c r="E136" i="1"/>
  <c r="C137" i="1"/>
  <c r="B137" i="1"/>
  <c r="E137" i="1"/>
  <c r="C138" i="1"/>
  <c r="B138" i="1"/>
  <c r="E138" i="1"/>
  <c r="C139" i="1"/>
  <c r="B139" i="1"/>
  <c r="E139" i="1"/>
  <c r="C140" i="1"/>
  <c r="B140" i="1"/>
  <c r="E140" i="1"/>
  <c r="C141" i="1"/>
  <c r="B141" i="1"/>
  <c r="E141" i="1"/>
  <c r="C142" i="1"/>
  <c r="B142" i="1"/>
  <c r="E142" i="1"/>
  <c r="C143" i="1"/>
  <c r="B143" i="1"/>
  <c r="E143" i="1"/>
  <c r="C144" i="1"/>
  <c r="B144" i="1"/>
  <c r="E144" i="1"/>
  <c r="C145" i="1"/>
  <c r="B145" i="1"/>
  <c r="E145" i="1"/>
  <c r="C146" i="1"/>
  <c r="B146" i="1"/>
  <c r="E146" i="1"/>
  <c r="C147" i="1"/>
  <c r="B147" i="1"/>
  <c r="E147" i="1"/>
  <c r="C148" i="1"/>
  <c r="B148" i="1"/>
  <c r="E148" i="1"/>
  <c r="C149" i="1"/>
  <c r="B149" i="1"/>
  <c r="E149" i="1"/>
  <c r="C150" i="1"/>
  <c r="B150" i="1"/>
  <c r="E150" i="1"/>
  <c r="C151" i="1"/>
  <c r="B151" i="1"/>
  <c r="E151" i="1"/>
  <c r="C152" i="1"/>
  <c r="B152" i="1"/>
  <c r="E152" i="1"/>
  <c r="C153" i="1"/>
  <c r="B153" i="1"/>
  <c r="E153" i="1"/>
  <c r="C154" i="1"/>
  <c r="B154" i="1"/>
  <c r="E154" i="1"/>
  <c r="C155" i="1"/>
  <c r="B155" i="1"/>
  <c r="E155" i="1"/>
  <c r="C156" i="1"/>
  <c r="B156" i="1"/>
  <c r="E156" i="1"/>
  <c r="C157" i="1"/>
  <c r="B157" i="1"/>
  <c r="E157" i="1"/>
  <c r="C158" i="1"/>
  <c r="B158" i="1"/>
  <c r="E158" i="1"/>
  <c r="C159" i="1"/>
  <c r="B159" i="1"/>
  <c r="E159" i="1"/>
  <c r="C160" i="1"/>
  <c r="B160" i="1"/>
  <c r="E160" i="1"/>
  <c r="C161" i="1"/>
  <c r="B161" i="1"/>
  <c r="E161" i="1"/>
  <c r="C162" i="1"/>
  <c r="B162" i="1"/>
  <c r="E162" i="1"/>
  <c r="C163" i="1"/>
  <c r="B163" i="1"/>
  <c r="E163" i="1"/>
  <c r="C164" i="1"/>
  <c r="B164" i="1"/>
  <c r="E164" i="1"/>
  <c r="C165" i="1"/>
  <c r="B165" i="1"/>
  <c r="E165" i="1"/>
  <c r="C166" i="1"/>
  <c r="B166" i="1"/>
  <c r="E166" i="1"/>
  <c r="C167" i="1"/>
  <c r="B167" i="1"/>
  <c r="E167" i="1"/>
  <c r="C168" i="1"/>
  <c r="B168" i="1"/>
  <c r="E168" i="1"/>
  <c r="C169" i="1"/>
  <c r="B169" i="1"/>
  <c r="E169" i="1"/>
  <c r="C170" i="1"/>
  <c r="B170" i="1"/>
  <c r="E170" i="1"/>
  <c r="C171" i="1"/>
  <c r="B171" i="1"/>
  <c r="E171" i="1"/>
  <c r="C172" i="1"/>
  <c r="B172" i="1"/>
  <c r="E172" i="1"/>
  <c r="C173" i="1"/>
  <c r="B173" i="1"/>
  <c r="E173" i="1"/>
  <c r="C174" i="1"/>
  <c r="B174" i="1"/>
  <c r="E174" i="1"/>
  <c r="C175" i="1"/>
  <c r="B175" i="1"/>
  <c r="E175" i="1"/>
  <c r="C176" i="1"/>
  <c r="B176" i="1"/>
  <c r="E176" i="1"/>
  <c r="C177" i="1"/>
  <c r="B177" i="1"/>
  <c r="E177" i="1"/>
  <c r="C178" i="1"/>
  <c r="B178" i="1"/>
  <c r="E178" i="1"/>
  <c r="C179" i="1"/>
  <c r="B179" i="1"/>
  <c r="E179" i="1"/>
  <c r="C180" i="1"/>
  <c r="B180" i="1"/>
  <c r="E180" i="1"/>
  <c r="C181" i="1"/>
  <c r="B181" i="1"/>
  <c r="E181" i="1"/>
  <c r="C182" i="1"/>
  <c r="B182" i="1"/>
  <c r="E182" i="1"/>
  <c r="C183" i="1"/>
  <c r="B183" i="1"/>
  <c r="E183" i="1"/>
  <c r="C184" i="1"/>
  <c r="B184" i="1"/>
  <c r="E184" i="1"/>
  <c r="C185" i="1"/>
  <c r="B185" i="1"/>
  <c r="E185" i="1"/>
  <c r="C186" i="1"/>
  <c r="B186" i="1"/>
  <c r="E186" i="1"/>
  <c r="C187" i="1"/>
  <c r="B187" i="1"/>
  <c r="E187" i="1"/>
  <c r="C188" i="1"/>
  <c r="B188" i="1"/>
  <c r="E188" i="1"/>
  <c r="C189" i="1"/>
  <c r="B189" i="1"/>
  <c r="E189" i="1"/>
  <c r="C190" i="1"/>
  <c r="B190" i="1"/>
  <c r="E190" i="1"/>
  <c r="C191" i="1"/>
  <c r="B191" i="1"/>
  <c r="E191" i="1"/>
  <c r="C192" i="1"/>
  <c r="B192" i="1"/>
  <c r="E192" i="1"/>
  <c r="C193" i="1"/>
  <c r="B193" i="1"/>
  <c r="E193" i="1"/>
  <c r="C194" i="1"/>
  <c r="B194" i="1"/>
  <c r="E194" i="1"/>
  <c r="C195" i="1"/>
  <c r="B195" i="1"/>
  <c r="E195" i="1"/>
  <c r="C196" i="1"/>
  <c r="B196" i="1"/>
  <c r="E196" i="1"/>
  <c r="C197" i="1"/>
  <c r="B197" i="1"/>
  <c r="E197" i="1"/>
  <c r="C198" i="1"/>
  <c r="B198" i="1"/>
  <c r="E198" i="1"/>
  <c r="C199" i="1"/>
  <c r="B199" i="1"/>
  <c r="E199" i="1"/>
  <c r="C200" i="1"/>
  <c r="B200" i="1"/>
  <c r="E200" i="1"/>
  <c r="C201" i="1"/>
  <c r="B201" i="1"/>
  <c r="E20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K2" i="1"/>
  <c r="J2" i="1"/>
  <c r="M2" i="1"/>
  <c r="K3" i="1"/>
  <c r="J3" i="1"/>
  <c r="M3" i="1"/>
  <c r="K4" i="1"/>
  <c r="J4" i="1"/>
  <c r="M4" i="1"/>
  <c r="K5" i="1"/>
  <c r="J5" i="1"/>
  <c r="M5" i="1"/>
  <c r="K6" i="1"/>
  <c r="J6" i="1"/>
  <c r="M6" i="1"/>
  <c r="K7" i="1"/>
  <c r="J7" i="1"/>
  <c r="M7" i="1"/>
  <c r="K8" i="1"/>
  <c r="J8" i="1"/>
  <c r="M8" i="1"/>
  <c r="K9" i="1"/>
  <c r="J9" i="1"/>
  <c r="M9" i="1"/>
  <c r="K10" i="1"/>
  <c r="J10" i="1"/>
  <c r="M10" i="1"/>
  <c r="K11" i="1"/>
  <c r="J11" i="1"/>
  <c r="M11" i="1"/>
  <c r="K12" i="1"/>
  <c r="J12" i="1"/>
  <c r="M12" i="1"/>
  <c r="K13" i="1"/>
  <c r="J13" i="1"/>
  <c r="M13" i="1"/>
  <c r="K14" i="1"/>
  <c r="J14" i="1"/>
  <c r="M14" i="1"/>
  <c r="K15" i="1"/>
  <c r="J15" i="1"/>
  <c r="M15" i="1"/>
  <c r="K16" i="1"/>
  <c r="J16" i="1"/>
  <c r="M16" i="1"/>
  <c r="K17" i="1"/>
  <c r="J17" i="1"/>
  <c r="M17" i="1"/>
  <c r="K18" i="1"/>
  <c r="J18" i="1"/>
  <c r="M18" i="1"/>
  <c r="K19" i="1"/>
  <c r="J19" i="1"/>
  <c r="M19" i="1"/>
  <c r="K20" i="1"/>
  <c r="J20" i="1"/>
  <c r="M20" i="1"/>
  <c r="K21" i="1"/>
  <c r="J21" i="1"/>
  <c r="M21" i="1"/>
  <c r="K22" i="1"/>
  <c r="J22" i="1"/>
  <c r="M22" i="1"/>
  <c r="K23" i="1"/>
  <c r="J23" i="1"/>
  <c r="M23" i="1"/>
  <c r="K24" i="1"/>
  <c r="J24" i="1"/>
  <c r="M24" i="1"/>
  <c r="K25" i="1"/>
  <c r="J25" i="1"/>
  <c r="M25" i="1"/>
  <c r="K26" i="1"/>
  <c r="J26" i="1"/>
  <c r="M26" i="1"/>
  <c r="K27" i="1"/>
  <c r="J27" i="1"/>
  <c r="M27" i="1"/>
  <c r="K28" i="1"/>
  <c r="J28" i="1"/>
  <c r="M28" i="1"/>
  <c r="K29" i="1"/>
  <c r="J29" i="1"/>
  <c r="M29" i="1"/>
  <c r="K30" i="1"/>
  <c r="J30" i="1"/>
  <c r="M30" i="1"/>
  <c r="K31" i="1"/>
  <c r="J31" i="1"/>
  <c r="M31" i="1"/>
  <c r="K32" i="1"/>
  <c r="J32" i="1"/>
  <c r="M32" i="1"/>
  <c r="K33" i="1"/>
  <c r="J33" i="1"/>
  <c r="M33" i="1"/>
  <c r="K34" i="1"/>
  <c r="J34" i="1"/>
  <c r="M34" i="1"/>
  <c r="K35" i="1"/>
  <c r="J35" i="1"/>
  <c r="M35" i="1"/>
  <c r="K36" i="1"/>
  <c r="J36" i="1"/>
  <c r="M36" i="1"/>
  <c r="K37" i="1"/>
  <c r="J37" i="1"/>
  <c r="M37" i="1"/>
  <c r="K38" i="1"/>
  <c r="J38" i="1"/>
  <c r="M38" i="1"/>
  <c r="K39" i="1"/>
  <c r="J39" i="1"/>
  <c r="M39" i="1"/>
  <c r="K40" i="1"/>
  <c r="J40" i="1"/>
  <c r="M40" i="1"/>
  <c r="K41" i="1"/>
  <c r="J41" i="1"/>
  <c r="M41" i="1"/>
  <c r="K42" i="1"/>
  <c r="J42" i="1"/>
  <c r="M42" i="1"/>
  <c r="K43" i="1"/>
  <c r="J43" i="1"/>
  <c r="M43" i="1"/>
  <c r="K44" i="1"/>
  <c r="J44" i="1"/>
  <c r="M44" i="1"/>
  <c r="K45" i="1"/>
  <c r="J45" i="1"/>
  <c r="M45" i="1"/>
  <c r="K46" i="1"/>
  <c r="J46" i="1"/>
  <c r="M46" i="1"/>
  <c r="K47" i="1"/>
  <c r="J47" i="1"/>
  <c r="M47" i="1"/>
  <c r="K48" i="1"/>
  <c r="J48" i="1"/>
  <c r="M48" i="1"/>
  <c r="K49" i="1"/>
  <c r="J49" i="1"/>
  <c r="M49" i="1"/>
  <c r="K50" i="1"/>
  <c r="J50" i="1"/>
  <c r="M50" i="1"/>
  <c r="K51" i="1"/>
  <c r="J51" i="1"/>
  <c r="M51" i="1"/>
  <c r="K52" i="1"/>
  <c r="J52" i="1"/>
  <c r="M52" i="1"/>
  <c r="K53" i="1"/>
  <c r="J53" i="1"/>
  <c r="M53" i="1"/>
  <c r="K54" i="1"/>
  <c r="J54" i="1"/>
  <c r="M54" i="1"/>
  <c r="K55" i="1"/>
  <c r="J55" i="1"/>
  <c r="M55" i="1"/>
  <c r="K56" i="1"/>
  <c r="J56" i="1"/>
  <c r="M56" i="1"/>
  <c r="K57" i="1"/>
  <c r="J57" i="1"/>
  <c r="M57" i="1"/>
  <c r="K58" i="1"/>
  <c r="J58" i="1"/>
  <c r="M58" i="1"/>
  <c r="K59" i="1"/>
  <c r="J59" i="1"/>
  <c r="M59" i="1"/>
  <c r="K60" i="1"/>
  <c r="J60" i="1"/>
  <c r="M60" i="1"/>
  <c r="K61" i="1"/>
  <c r="J61" i="1"/>
  <c r="M61" i="1"/>
  <c r="K62" i="1"/>
  <c r="J62" i="1"/>
  <c r="M62" i="1"/>
  <c r="K63" i="1"/>
  <c r="J63" i="1"/>
  <c r="M63" i="1"/>
  <c r="K64" i="1"/>
  <c r="J64" i="1"/>
  <c r="M64" i="1"/>
  <c r="K65" i="1"/>
  <c r="J65" i="1"/>
  <c r="M65" i="1"/>
  <c r="K66" i="1"/>
  <c r="J66" i="1"/>
  <c r="M66" i="1"/>
  <c r="K67" i="1"/>
  <c r="J67" i="1"/>
  <c r="M67" i="1"/>
  <c r="K68" i="1"/>
  <c r="J68" i="1"/>
  <c r="M68" i="1"/>
  <c r="K69" i="1"/>
  <c r="J69" i="1"/>
  <c r="M69" i="1"/>
  <c r="K70" i="1"/>
  <c r="J70" i="1"/>
  <c r="M70" i="1"/>
  <c r="K71" i="1"/>
  <c r="J71" i="1"/>
  <c r="M71" i="1"/>
  <c r="K72" i="1"/>
  <c r="J72" i="1"/>
  <c r="M72" i="1"/>
  <c r="K73" i="1"/>
  <c r="J73" i="1"/>
  <c r="M73" i="1"/>
  <c r="K74" i="1"/>
  <c r="J74" i="1"/>
  <c r="M74" i="1"/>
  <c r="K75" i="1"/>
  <c r="J75" i="1"/>
  <c r="M75" i="1"/>
  <c r="K76" i="1"/>
  <c r="J76" i="1"/>
  <c r="M76" i="1"/>
  <c r="K77" i="1"/>
  <c r="J77" i="1"/>
  <c r="M77" i="1"/>
  <c r="K78" i="1"/>
  <c r="J78" i="1"/>
  <c r="M78" i="1"/>
  <c r="K79" i="1"/>
  <c r="J79" i="1"/>
  <c r="M79" i="1"/>
  <c r="K80" i="1"/>
  <c r="J80" i="1"/>
  <c r="M80" i="1"/>
  <c r="K81" i="1"/>
  <c r="J81" i="1"/>
  <c r="M81" i="1"/>
  <c r="K82" i="1"/>
  <c r="J82" i="1"/>
  <c r="M82" i="1"/>
  <c r="K83" i="1"/>
  <c r="J83" i="1"/>
  <c r="M83" i="1"/>
  <c r="K84" i="1"/>
  <c r="J84" i="1"/>
  <c r="M84" i="1"/>
  <c r="K85" i="1"/>
  <c r="J85" i="1"/>
  <c r="M85" i="1"/>
  <c r="K86" i="1"/>
  <c r="J86" i="1"/>
  <c r="M86" i="1"/>
  <c r="K87" i="1"/>
  <c r="J87" i="1"/>
  <c r="M87" i="1"/>
  <c r="K88" i="1"/>
  <c r="J88" i="1"/>
  <c r="M88" i="1"/>
  <c r="K89" i="1"/>
  <c r="J89" i="1"/>
  <c r="M89" i="1"/>
  <c r="K90" i="1"/>
  <c r="J90" i="1"/>
  <c r="M90" i="1"/>
  <c r="K91" i="1"/>
  <c r="J91" i="1"/>
  <c r="M91" i="1"/>
  <c r="K92" i="1"/>
  <c r="J92" i="1"/>
  <c r="M92" i="1"/>
  <c r="K93" i="1"/>
  <c r="J93" i="1"/>
  <c r="M93" i="1"/>
  <c r="K94" i="1"/>
  <c r="J94" i="1"/>
  <c r="M94" i="1"/>
  <c r="K95" i="1"/>
  <c r="J95" i="1"/>
  <c r="M95" i="1"/>
  <c r="K96" i="1"/>
  <c r="J96" i="1"/>
  <c r="M96" i="1"/>
  <c r="K97" i="1"/>
  <c r="J97" i="1"/>
  <c r="M97" i="1"/>
  <c r="K98" i="1"/>
  <c r="J98" i="1"/>
  <c r="M98" i="1"/>
  <c r="K99" i="1"/>
  <c r="J99" i="1"/>
  <c r="M99" i="1"/>
  <c r="K100" i="1"/>
  <c r="J100" i="1"/>
  <c r="M100" i="1"/>
  <c r="K101" i="1"/>
  <c r="J101" i="1"/>
  <c r="M101" i="1"/>
  <c r="K102" i="1"/>
  <c r="J102" i="1"/>
  <c r="M102" i="1"/>
  <c r="K103" i="1"/>
  <c r="J103" i="1"/>
  <c r="M103" i="1"/>
  <c r="K104" i="1"/>
  <c r="J104" i="1"/>
  <c r="M104" i="1"/>
  <c r="K105" i="1"/>
  <c r="J105" i="1"/>
  <c r="M105" i="1"/>
  <c r="K106" i="1"/>
  <c r="J106" i="1"/>
  <c r="M106" i="1"/>
  <c r="K107" i="1"/>
  <c r="J107" i="1"/>
  <c r="M107" i="1"/>
  <c r="K108" i="1"/>
  <c r="J108" i="1"/>
  <c r="M108" i="1"/>
  <c r="K109" i="1"/>
  <c r="J109" i="1"/>
  <c r="M109" i="1"/>
  <c r="K110" i="1"/>
  <c r="J110" i="1"/>
  <c r="M110" i="1"/>
  <c r="K111" i="1"/>
  <c r="J111" i="1"/>
  <c r="M111" i="1"/>
  <c r="K112" i="1"/>
  <c r="J112" i="1"/>
  <c r="M112" i="1"/>
  <c r="K113" i="1"/>
  <c r="J113" i="1"/>
  <c r="M113" i="1"/>
  <c r="K114" i="1"/>
  <c r="J114" i="1"/>
  <c r="M114" i="1"/>
  <c r="K115" i="1"/>
  <c r="J115" i="1"/>
  <c r="M115" i="1"/>
  <c r="K116" i="1"/>
  <c r="J116" i="1"/>
  <c r="M116" i="1"/>
  <c r="K117" i="1"/>
  <c r="J117" i="1"/>
  <c r="M117" i="1"/>
  <c r="K118" i="1"/>
  <c r="J118" i="1"/>
  <c r="M118" i="1"/>
  <c r="K119" i="1"/>
  <c r="J119" i="1"/>
  <c r="M119" i="1"/>
  <c r="K120" i="1"/>
  <c r="J120" i="1"/>
  <c r="M120" i="1"/>
  <c r="K121" i="1"/>
  <c r="J121" i="1"/>
  <c r="M121" i="1"/>
  <c r="K122" i="1"/>
  <c r="J122" i="1"/>
  <c r="M122" i="1"/>
  <c r="K123" i="1"/>
  <c r="J123" i="1"/>
  <c r="M123" i="1"/>
  <c r="K124" i="1"/>
  <c r="J124" i="1"/>
  <c r="M124" i="1"/>
  <c r="K125" i="1"/>
  <c r="J125" i="1"/>
  <c r="M125" i="1"/>
  <c r="K126" i="1"/>
  <c r="J126" i="1"/>
  <c r="M126" i="1"/>
  <c r="K127" i="1"/>
  <c r="J127" i="1"/>
  <c r="M127" i="1"/>
  <c r="K128" i="1"/>
  <c r="J128" i="1"/>
  <c r="M128" i="1"/>
  <c r="K129" i="1"/>
  <c r="J129" i="1"/>
  <c r="M129" i="1"/>
  <c r="K130" i="1"/>
  <c r="J130" i="1"/>
  <c r="M130" i="1"/>
  <c r="K131" i="1"/>
  <c r="J131" i="1"/>
  <c r="M131" i="1"/>
  <c r="K132" i="1"/>
  <c r="J132" i="1"/>
  <c r="M132" i="1"/>
  <c r="K133" i="1"/>
  <c r="J133" i="1"/>
  <c r="M133" i="1"/>
  <c r="K134" i="1"/>
  <c r="J134" i="1"/>
  <c r="M134" i="1"/>
  <c r="K135" i="1"/>
  <c r="J135" i="1"/>
  <c r="M135" i="1"/>
  <c r="K136" i="1"/>
  <c r="J136" i="1"/>
  <c r="M136" i="1"/>
  <c r="K137" i="1"/>
  <c r="J137" i="1"/>
  <c r="M137" i="1"/>
  <c r="K138" i="1"/>
  <c r="J138" i="1"/>
  <c r="M138" i="1"/>
  <c r="K139" i="1"/>
  <c r="J139" i="1"/>
  <c r="M139" i="1"/>
  <c r="K140" i="1"/>
  <c r="J140" i="1"/>
  <c r="M140" i="1"/>
  <c r="K141" i="1"/>
  <c r="J141" i="1"/>
  <c r="M141" i="1"/>
  <c r="K142" i="1"/>
  <c r="J142" i="1"/>
  <c r="M142" i="1"/>
  <c r="K143" i="1"/>
  <c r="J143" i="1"/>
  <c r="M143" i="1"/>
  <c r="K144" i="1"/>
  <c r="J144" i="1"/>
  <c r="M144" i="1"/>
  <c r="K145" i="1"/>
  <c r="J145" i="1"/>
  <c r="M145" i="1"/>
  <c r="K146" i="1"/>
  <c r="J146" i="1"/>
  <c r="M146" i="1"/>
  <c r="K147" i="1"/>
  <c r="J147" i="1"/>
  <c r="M147" i="1"/>
  <c r="K148" i="1"/>
  <c r="J148" i="1"/>
  <c r="M148" i="1"/>
  <c r="K149" i="1"/>
  <c r="J149" i="1"/>
  <c r="M149" i="1"/>
  <c r="K150" i="1"/>
  <c r="J150" i="1"/>
  <c r="M150" i="1"/>
  <c r="K151" i="1"/>
  <c r="J151" i="1"/>
  <c r="M151" i="1"/>
  <c r="K152" i="1"/>
  <c r="J152" i="1"/>
  <c r="M152" i="1"/>
  <c r="K153" i="1"/>
  <c r="J153" i="1"/>
  <c r="M153" i="1"/>
  <c r="K154" i="1"/>
  <c r="J154" i="1"/>
  <c r="M154" i="1"/>
  <c r="K155" i="1"/>
  <c r="J155" i="1"/>
  <c r="M155" i="1"/>
  <c r="K156" i="1"/>
  <c r="J156" i="1"/>
  <c r="M156" i="1"/>
  <c r="K157" i="1"/>
  <c r="J157" i="1"/>
  <c r="M157" i="1"/>
  <c r="K158" i="1"/>
  <c r="J158" i="1"/>
  <c r="M158" i="1"/>
  <c r="K159" i="1"/>
  <c r="J159" i="1"/>
  <c r="M159" i="1"/>
  <c r="K160" i="1"/>
  <c r="J160" i="1"/>
  <c r="M160" i="1"/>
  <c r="K161" i="1"/>
  <c r="J161" i="1"/>
  <c r="M161" i="1"/>
  <c r="K162" i="1"/>
  <c r="J162" i="1"/>
  <c r="M162" i="1"/>
  <c r="K163" i="1"/>
  <c r="J163" i="1"/>
  <c r="M163" i="1"/>
  <c r="K164" i="1"/>
  <c r="J164" i="1"/>
  <c r="M164" i="1"/>
  <c r="K165" i="1"/>
  <c r="J165" i="1"/>
  <c r="M165" i="1"/>
  <c r="K166" i="1"/>
  <c r="J166" i="1"/>
  <c r="M166" i="1"/>
  <c r="K167" i="1"/>
  <c r="J167" i="1"/>
  <c r="M167" i="1"/>
  <c r="K168" i="1"/>
  <c r="J168" i="1"/>
  <c r="M168" i="1"/>
  <c r="K169" i="1"/>
  <c r="J169" i="1"/>
  <c r="M169" i="1"/>
  <c r="K170" i="1"/>
  <c r="J170" i="1"/>
  <c r="M170" i="1"/>
  <c r="K171" i="1"/>
  <c r="J171" i="1"/>
  <c r="M171" i="1"/>
  <c r="K172" i="1"/>
  <c r="J172" i="1"/>
  <c r="M172" i="1"/>
  <c r="K173" i="1"/>
  <c r="J173" i="1"/>
  <c r="M173" i="1"/>
  <c r="K174" i="1"/>
  <c r="J174" i="1"/>
  <c r="M174" i="1"/>
  <c r="K175" i="1"/>
  <c r="J175" i="1"/>
  <c r="M175" i="1"/>
  <c r="K176" i="1"/>
  <c r="J176" i="1"/>
  <c r="M176" i="1"/>
  <c r="K177" i="1"/>
  <c r="J177" i="1"/>
  <c r="M177" i="1"/>
  <c r="K178" i="1"/>
  <c r="J178" i="1"/>
  <c r="M178" i="1"/>
  <c r="K179" i="1"/>
  <c r="J179" i="1"/>
  <c r="M179" i="1"/>
  <c r="K180" i="1"/>
  <c r="J180" i="1"/>
  <c r="M180" i="1"/>
  <c r="K181" i="1"/>
  <c r="J181" i="1"/>
  <c r="M181" i="1"/>
  <c r="K182" i="1"/>
  <c r="J182" i="1"/>
  <c r="M182" i="1"/>
  <c r="K183" i="1"/>
  <c r="J183" i="1"/>
  <c r="M183" i="1"/>
  <c r="K184" i="1"/>
  <c r="J184" i="1"/>
  <c r="M184" i="1"/>
  <c r="K185" i="1"/>
  <c r="J185" i="1"/>
  <c r="M185" i="1"/>
  <c r="K186" i="1"/>
  <c r="J186" i="1"/>
  <c r="M186" i="1"/>
  <c r="K187" i="1"/>
  <c r="J187" i="1"/>
  <c r="M187" i="1"/>
  <c r="K188" i="1"/>
  <c r="J188" i="1"/>
  <c r="M188" i="1"/>
  <c r="K189" i="1"/>
  <c r="J189" i="1"/>
  <c r="M189" i="1"/>
  <c r="K190" i="1"/>
  <c r="J190" i="1"/>
  <c r="M190" i="1"/>
  <c r="K191" i="1"/>
  <c r="J191" i="1"/>
  <c r="M191" i="1"/>
  <c r="K192" i="1"/>
  <c r="J192" i="1"/>
  <c r="M192" i="1"/>
  <c r="K193" i="1"/>
  <c r="J193" i="1"/>
  <c r="M193" i="1"/>
  <c r="K194" i="1"/>
  <c r="J194" i="1"/>
  <c r="M194" i="1"/>
  <c r="K195" i="1"/>
  <c r="J195" i="1"/>
  <c r="M195" i="1"/>
  <c r="K196" i="1"/>
  <c r="J196" i="1"/>
  <c r="M196" i="1"/>
  <c r="K197" i="1"/>
  <c r="J197" i="1"/>
  <c r="M197" i="1"/>
  <c r="K198" i="1"/>
  <c r="J198" i="1"/>
  <c r="M198" i="1"/>
  <c r="K199" i="1"/>
  <c r="J199" i="1"/>
  <c r="M199" i="1"/>
  <c r="K200" i="1"/>
  <c r="J200" i="1"/>
  <c r="M200" i="1"/>
  <c r="K201" i="1"/>
  <c r="J201" i="1"/>
  <c r="M201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J2" i="1"/>
  <c r="AK2" i="1"/>
  <c r="AJ3" i="1"/>
  <c r="AK3" i="1"/>
  <c r="AJ4" i="1"/>
  <c r="AK4" i="1"/>
  <c r="AJ5" i="1"/>
  <c r="AK5" i="1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2" i="1"/>
  <c r="AK42" i="1"/>
  <c r="AJ43" i="1"/>
  <c r="AK43" i="1"/>
  <c r="AJ44" i="1"/>
  <c r="AK44" i="1"/>
  <c r="AJ45" i="1"/>
  <c r="AK45" i="1"/>
  <c r="AJ46" i="1"/>
  <c r="AK46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99" i="1"/>
  <c r="AK99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K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1" i="1"/>
  <c r="AK181" i="1"/>
  <c r="AJ182" i="1"/>
  <c r="AK182" i="1"/>
  <c r="AJ183" i="1"/>
  <c r="AK183" i="1"/>
  <c r="AJ184" i="1"/>
  <c r="AK184" i="1"/>
  <c r="AJ185" i="1"/>
  <c r="AK185" i="1"/>
  <c r="AJ186" i="1"/>
  <c r="AK186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J200" i="1"/>
  <c r="AK200" i="1"/>
  <c r="AJ201" i="1"/>
  <c r="AK201" i="1"/>
  <c r="AG2" i="1"/>
  <c r="AH2" i="1"/>
  <c r="AI2" i="1"/>
  <c r="AG3" i="1"/>
  <c r="AH3" i="1"/>
  <c r="AI3" i="1"/>
  <c r="AG4" i="1"/>
  <c r="AI4" i="1"/>
  <c r="AG5" i="1"/>
  <c r="AH5" i="1"/>
  <c r="AI5" i="1"/>
  <c r="AG6" i="1"/>
  <c r="AH6" i="1"/>
  <c r="AI6" i="1"/>
  <c r="AG7" i="1"/>
  <c r="AH7" i="1"/>
  <c r="AI7" i="1"/>
  <c r="AG8" i="1"/>
  <c r="AH8" i="1"/>
  <c r="AI8" i="1"/>
  <c r="AG9" i="1"/>
  <c r="AH9" i="1"/>
  <c r="AI9" i="1"/>
  <c r="AG10" i="1"/>
  <c r="AH10" i="1"/>
  <c r="AI10" i="1"/>
  <c r="AG11" i="1"/>
  <c r="AH11" i="1"/>
  <c r="AI11" i="1"/>
  <c r="AG12" i="1"/>
  <c r="AH12" i="1"/>
  <c r="AI12" i="1"/>
  <c r="AG13" i="1"/>
  <c r="AI13" i="1"/>
  <c r="AG14" i="1"/>
  <c r="AH14" i="1"/>
  <c r="AI14" i="1"/>
  <c r="AG15" i="1"/>
  <c r="AH15" i="1"/>
  <c r="AI15" i="1"/>
  <c r="AG16" i="1"/>
  <c r="AI16" i="1"/>
  <c r="AG17" i="1"/>
  <c r="AH17" i="1"/>
  <c r="AI17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G24" i="1"/>
  <c r="AH24" i="1"/>
  <c r="AI24" i="1"/>
  <c r="AG25" i="1"/>
  <c r="AH25" i="1"/>
  <c r="AI25" i="1"/>
  <c r="AG26" i="1"/>
  <c r="AH26" i="1"/>
  <c r="AI26" i="1"/>
  <c r="AG27" i="1"/>
  <c r="AH27" i="1"/>
  <c r="AI27" i="1"/>
  <c r="AG28" i="1"/>
  <c r="AH28" i="1"/>
  <c r="AI28" i="1"/>
  <c r="AG29" i="1"/>
  <c r="AH29" i="1"/>
  <c r="AI29" i="1"/>
  <c r="AG30" i="1"/>
  <c r="AH30" i="1"/>
  <c r="AI30" i="1"/>
  <c r="AG31" i="1"/>
  <c r="AH31" i="1"/>
  <c r="AI31" i="1"/>
  <c r="AG32" i="1"/>
  <c r="AH32" i="1"/>
  <c r="AI32" i="1"/>
  <c r="AG33" i="1"/>
  <c r="AH33" i="1"/>
  <c r="AI33" i="1"/>
  <c r="AG34" i="1"/>
  <c r="AH34" i="1"/>
  <c r="AI34" i="1"/>
  <c r="AG35" i="1"/>
  <c r="AH35" i="1"/>
  <c r="AI35" i="1"/>
  <c r="AG36" i="1"/>
  <c r="AH36" i="1"/>
  <c r="AI36" i="1"/>
  <c r="AG37" i="1"/>
  <c r="AH37" i="1"/>
  <c r="AI37" i="1"/>
  <c r="AG38" i="1"/>
  <c r="AH38" i="1"/>
  <c r="AI38" i="1"/>
  <c r="AG39" i="1"/>
  <c r="AH39" i="1"/>
  <c r="AI39" i="1"/>
  <c r="AG40" i="1"/>
  <c r="AH40" i="1"/>
  <c r="AI40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I53" i="1"/>
  <c r="AG54" i="1"/>
  <c r="AI54" i="1"/>
  <c r="AG55" i="1"/>
  <c r="AH55" i="1"/>
  <c r="AI55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62" i="1"/>
  <c r="AH62" i="1"/>
  <c r="AI62" i="1"/>
  <c r="AG63" i="1"/>
  <c r="AH63" i="1"/>
  <c r="AI63" i="1"/>
  <c r="AG64" i="1"/>
  <c r="AH64" i="1"/>
  <c r="AI64" i="1"/>
  <c r="AG65" i="1"/>
  <c r="AH65" i="1"/>
  <c r="AI65" i="1"/>
  <c r="AG66" i="1"/>
  <c r="AH66" i="1"/>
  <c r="AI66" i="1"/>
  <c r="AG67" i="1"/>
  <c r="AH67" i="1"/>
  <c r="AI67" i="1"/>
  <c r="AG68" i="1"/>
  <c r="AH68" i="1"/>
  <c r="AI68" i="1"/>
  <c r="AG69" i="1"/>
  <c r="AH69" i="1"/>
  <c r="AI69" i="1"/>
  <c r="AG70" i="1"/>
  <c r="AH70" i="1"/>
  <c r="AI70" i="1"/>
  <c r="AG71" i="1"/>
  <c r="AH71" i="1"/>
  <c r="AI71" i="1"/>
  <c r="AG72" i="1"/>
  <c r="AH72" i="1"/>
  <c r="AI72" i="1"/>
  <c r="AG73" i="1"/>
  <c r="AH73" i="1"/>
  <c r="AI73" i="1"/>
  <c r="AG74" i="1"/>
  <c r="AH74" i="1"/>
  <c r="AI74" i="1"/>
  <c r="AG75" i="1"/>
  <c r="AH75" i="1"/>
  <c r="AI75" i="1"/>
  <c r="AG76" i="1"/>
  <c r="AH76" i="1"/>
  <c r="AI76" i="1"/>
  <c r="AG77" i="1"/>
  <c r="AH77" i="1"/>
  <c r="AI77" i="1"/>
  <c r="AG78" i="1"/>
  <c r="AH78" i="1"/>
  <c r="AI78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3" i="1"/>
  <c r="AH83" i="1"/>
  <c r="AI83" i="1"/>
  <c r="AG84" i="1"/>
  <c r="AH84" i="1"/>
  <c r="AI84" i="1"/>
  <c r="AG85" i="1"/>
  <c r="AH85" i="1"/>
  <c r="AI85" i="1"/>
  <c r="AG86" i="1"/>
  <c r="AH86" i="1"/>
  <c r="AI86" i="1"/>
  <c r="AG87" i="1"/>
  <c r="AH87" i="1"/>
  <c r="AI87" i="1"/>
  <c r="AG88" i="1"/>
  <c r="AH88" i="1"/>
  <c r="AI88" i="1"/>
  <c r="AG89" i="1"/>
  <c r="AH89" i="1"/>
  <c r="AI89" i="1"/>
  <c r="AG90" i="1"/>
  <c r="AH90" i="1"/>
  <c r="AI90" i="1"/>
  <c r="AG91" i="1"/>
  <c r="AI91" i="1"/>
  <c r="AG92" i="1"/>
  <c r="AH92" i="1"/>
  <c r="AI92" i="1"/>
  <c r="AG93" i="1"/>
  <c r="AH93" i="1"/>
  <c r="AI93" i="1"/>
  <c r="AG94" i="1"/>
  <c r="AH94" i="1"/>
  <c r="AI94" i="1"/>
  <c r="AG95" i="1"/>
  <c r="AH95" i="1"/>
  <c r="AI95" i="1"/>
  <c r="AG96" i="1"/>
  <c r="AI96" i="1"/>
  <c r="AG97" i="1"/>
  <c r="AI97" i="1"/>
  <c r="AG98" i="1"/>
  <c r="AH98" i="1"/>
  <c r="AI98" i="1"/>
  <c r="AG99" i="1"/>
  <c r="AH99" i="1"/>
  <c r="AI99" i="1"/>
  <c r="AG100" i="1"/>
  <c r="AH100" i="1"/>
  <c r="AI100" i="1"/>
  <c r="AG101" i="1"/>
  <c r="AH101" i="1"/>
  <c r="AI101" i="1"/>
  <c r="AG102" i="1"/>
  <c r="AH102" i="1"/>
  <c r="AI102" i="1"/>
  <c r="AG103" i="1"/>
  <c r="AH103" i="1"/>
  <c r="AI103" i="1"/>
  <c r="AG104" i="1"/>
  <c r="AH104" i="1"/>
  <c r="AI104" i="1"/>
  <c r="AG105" i="1"/>
  <c r="AH105" i="1"/>
  <c r="AI105" i="1"/>
  <c r="AG106" i="1"/>
  <c r="AI106" i="1"/>
  <c r="AG107" i="1"/>
  <c r="AH107" i="1"/>
  <c r="AI107" i="1"/>
  <c r="AG108" i="1"/>
  <c r="AI108" i="1"/>
  <c r="AG109" i="1"/>
  <c r="AH109" i="1"/>
  <c r="AI109" i="1"/>
  <c r="AG110" i="1"/>
  <c r="AH110" i="1"/>
  <c r="AI110" i="1"/>
  <c r="AG111" i="1"/>
  <c r="AH111" i="1"/>
  <c r="AI111" i="1"/>
  <c r="AG112" i="1"/>
  <c r="AH112" i="1"/>
  <c r="AI112" i="1"/>
  <c r="AG113" i="1"/>
  <c r="AH113" i="1"/>
  <c r="AI113" i="1"/>
  <c r="AG114" i="1"/>
  <c r="AH114" i="1"/>
  <c r="AI114" i="1"/>
  <c r="AG115" i="1"/>
  <c r="AH115" i="1"/>
  <c r="AI115" i="1"/>
  <c r="AG116" i="1"/>
  <c r="AH116" i="1"/>
  <c r="AI116" i="1"/>
  <c r="AG117" i="1"/>
  <c r="AH117" i="1"/>
  <c r="AI117" i="1"/>
  <c r="AG118" i="1"/>
  <c r="AI118" i="1"/>
  <c r="AG119" i="1"/>
  <c r="AH119" i="1"/>
  <c r="AI119" i="1"/>
  <c r="AG120" i="1"/>
  <c r="AH120" i="1"/>
  <c r="AI120" i="1"/>
  <c r="AG121" i="1"/>
  <c r="AH121" i="1"/>
  <c r="AI121" i="1"/>
  <c r="AG122" i="1"/>
  <c r="AH122" i="1"/>
  <c r="AI122" i="1"/>
  <c r="AG123" i="1"/>
  <c r="AH123" i="1"/>
  <c r="AI123" i="1"/>
  <c r="AG124" i="1"/>
  <c r="AH124" i="1"/>
  <c r="AI124" i="1"/>
  <c r="AG125" i="1"/>
  <c r="AH125" i="1"/>
  <c r="AI125" i="1"/>
  <c r="AG126" i="1"/>
  <c r="AH126" i="1"/>
  <c r="AI126" i="1"/>
  <c r="AG127" i="1"/>
  <c r="AH127" i="1"/>
  <c r="AI127" i="1"/>
  <c r="AG128" i="1"/>
  <c r="AH128" i="1"/>
  <c r="AI128" i="1"/>
  <c r="AG129" i="1"/>
  <c r="AH129" i="1"/>
  <c r="AI129" i="1"/>
  <c r="AG130" i="1"/>
  <c r="AI130" i="1"/>
  <c r="AG131" i="1"/>
  <c r="AH131" i="1"/>
  <c r="AI131" i="1"/>
  <c r="AG132" i="1"/>
  <c r="AH132" i="1"/>
  <c r="AI132" i="1"/>
  <c r="AG133" i="1"/>
  <c r="AH133" i="1"/>
  <c r="AI133" i="1"/>
  <c r="AG134" i="1"/>
  <c r="AH134" i="1"/>
  <c r="AI134" i="1"/>
  <c r="AG135" i="1"/>
  <c r="AH135" i="1"/>
  <c r="AI135" i="1"/>
  <c r="AG136" i="1"/>
  <c r="AH136" i="1"/>
  <c r="AI136" i="1"/>
  <c r="AG137" i="1"/>
  <c r="AH137" i="1"/>
  <c r="AI137" i="1"/>
  <c r="AG138" i="1"/>
  <c r="AH138" i="1"/>
  <c r="AI138" i="1"/>
  <c r="AG139" i="1"/>
  <c r="AH139" i="1"/>
  <c r="AI139" i="1"/>
  <c r="AG140" i="1"/>
  <c r="AH140" i="1"/>
  <c r="AI140" i="1"/>
  <c r="AG141" i="1"/>
  <c r="AH141" i="1"/>
  <c r="AI141" i="1"/>
  <c r="AG142" i="1"/>
  <c r="AH142" i="1"/>
  <c r="AI142" i="1"/>
  <c r="AG143" i="1"/>
  <c r="AH143" i="1"/>
  <c r="AI143" i="1"/>
  <c r="AG144" i="1"/>
  <c r="AH144" i="1"/>
  <c r="AI144" i="1"/>
  <c r="AG145" i="1"/>
  <c r="AH145" i="1"/>
  <c r="AI145" i="1"/>
  <c r="AG146" i="1"/>
  <c r="AH146" i="1"/>
  <c r="AI146" i="1"/>
  <c r="AG147" i="1"/>
  <c r="AH147" i="1"/>
  <c r="AI147" i="1"/>
  <c r="AG148" i="1"/>
  <c r="AH148" i="1"/>
  <c r="AI148" i="1"/>
  <c r="AG149" i="1"/>
  <c r="AH149" i="1"/>
  <c r="AI149" i="1"/>
  <c r="AG150" i="1"/>
  <c r="AH150" i="1"/>
  <c r="AI150" i="1"/>
  <c r="AG151" i="1"/>
  <c r="AH151" i="1"/>
  <c r="AI151" i="1"/>
  <c r="AG152" i="1"/>
  <c r="AH152" i="1"/>
  <c r="AI152" i="1"/>
  <c r="AG153" i="1"/>
  <c r="AH153" i="1"/>
  <c r="AI153" i="1"/>
  <c r="AG154" i="1"/>
  <c r="AH154" i="1"/>
  <c r="AI154" i="1"/>
  <c r="AG155" i="1"/>
  <c r="AH155" i="1"/>
  <c r="AI155" i="1"/>
  <c r="AG156" i="1"/>
  <c r="AH156" i="1"/>
  <c r="AI156" i="1"/>
  <c r="AG157" i="1"/>
  <c r="AH157" i="1"/>
  <c r="AI157" i="1"/>
  <c r="AG158" i="1"/>
  <c r="AH158" i="1"/>
  <c r="AI158" i="1"/>
  <c r="AG159" i="1"/>
  <c r="AH159" i="1"/>
  <c r="AI159" i="1"/>
  <c r="AG160" i="1"/>
  <c r="AH160" i="1"/>
  <c r="AI160" i="1"/>
  <c r="AG161" i="1"/>
  <c r="AH161" i="1"/>
  <c r="AI161" i="1"/>
  <c r="AG162" i="1"/>
  <c r="AH162" i="1"/>
  <c r="AI162" i="1"/>
  <c r="AG163" i="1"/>
  <c r="AH163" i="1"/>
  <c r="AI163" i="1"/>
  <c r="AG164" i="1"/>
  <c r="AH164" i="1"/>
  <c r="AI164" i="1"/>
  <c r="AG165" i="1"/>
  <c r="AH165" i="1"/>
  <c r="AI165" i="1"/>
  <c r="AG166" i="1"/>
  <c r="AH166" i="1"/>
  <c r="AI166" i="1"/>
  <c r="AG167" i="1"/>
  <c r="AH167" i="1"/>
  <c r="AI167" i="1"/>
  <c r="AG168" i="1"/>
  <c r="AH168" i="1"/>
  <c r="AI168" i="1"/>
  <c r="AG169" i="1"/>
  <c r="AH169" i="1"/>
  <c r="AI169" i="1"/>
  <c r="AG170" i="1"/>
  <c r="AH170" i="1"/>
  <c r="AI170" i="1"/>
  <c r="AG171" i="1"/>
  <c r="AH171" i="1"/>
  <c r="AI171" i="1"/>
  <c r="AG172" i="1"/>
  <c r="AH172" i="1"/>
  <c r="AI172" i="1"/>
  <c r="AG173" i="1"/>
  <c r="AH173" i="1"/>
  <c r="AI173" i="1"/>
  <c r="AG174" i="1"/>
  <c r="AH174" i="1"/>
  <c r="AI174" i="1"/>
  <c r="AG175" i="1"/>
  <c r="AH175" i="1"/>
  <c r="AI175" i="1"/>
  <c r="AG176" i="1"/>
  <c r="AH176" i="1"/>
  <c r="AI176" i="1"/>
  <c r="AG177" i="1"/>
  <c r="AH177" i="1"/>
  <c r="AI177" i="1"/>
  <c r="AG178" i="1"/>
  <c r="AH178" i="1"/>
  <c r="AI178" i="1"/>
  <c r="AG179" i="1"/>
  <c r="AH179" i="1"/>
  <c r="AI179" i="1"/>
  <c r="AG180" i="1"/>
  <c r="AH180" i="1"/>
  <c r="AI180" i="1"/>
  <c r="AG181" i="1"/>
  <c r="AH181" i="1"/>
  <c r="AI181" i="1"/>
  <c r="AG182" i="1"/>
  <c r="AH182" i="1"/>
  <c r="AI182" i="1"/>
  <c r="AG183" i="1"/>
  <c r="AH183" i="1"/>
  <c r="AI183" i="1"/>
  <c r="AG184" i="1"/>
  <c r="AH184" i="1"/>
  <c r="AI184" i="1"/>
  <c r="AG185" i="1"/>
  <c r="AH185" i="1"/>
  <c r="AI185" i="1"/>
  <c r="AG186" i="1"/>
  <c r="AH186" i="1"/>
  <c r="AI186" i="1"/>
  <c r="AG187" i="1"/>
  <c r="AH187" i="1"/>
  <c r="AI187" i="1"/>
  <c r="AG188" i="1"/>
  <c r="AH188" i="1"/>
  <c r="AI188" i="1"/>
  <c r="AG189" i="1"/>
  <c r="AH189" i="1"/>
  <c r="AI189" i="1"/>
  <c r="AG190" i="1"/>
  <c r="AH190" i="1"/>
  <c r="AI190" i="1"/>
  <c r="AG191" i="1"/>
  <c r="AH191" i="1"/>
  <c r="AI191" i="1"/>
  <c r="AG192" i="1"/>
  <c r="AH192" i="1"/>
  <c r="AI192" i="1"/>
  <c r="AG193" i="1"/>
  <c r="AH193" i="1"/>
  <c r="AI193" i="1"/>
  <c r="AG194" i="1"/>
  <c r="AH194" i="1"/>
  <c r="AI194" i="1"/>
  <c r="AG195" i="1"/>
  <c r="AH195" i="1"/>
  <c r="AI195" i="1"/>
  <c r="AG196" i="1"/>
  <c r="AH196" i="1"/>
  <c r="AI196" i="1"/>
  <c r="AG197" i="1"/>
  <c r="AH197" i="1"/>
  <c r="AI197" i="1"/>
  <c r="AG198" i="1"/>
  <c r="AH198" i="1"/>
  <c r="AI198" i="1"/>
  <c r="AG199" i="1"/>
  <c r="AH199" i="1"/>
  <c r="AI199" i="1"/>
  <c r="AG200" i="1"/>
  <c r="AH200" i="1"/>
  <c r="AI200" i="1"/>
  <c r="AG201" i="1"/>
  <c r="AH201" i="1"/>
  <c r="AI201" i="1"/>
  <c r="AH4" i="1"/>
  <c r="AH13" i="1"/>
  <c r="AH16" i="1"/>
  <c r="AH53" i="1"/>
  <c r="AH54" i="1"/>
  <c r="AH91" i="1"/>
  <c r="AH96" i="1"/>
  <c r="AH97" i="1"/>
  <c r="AH106" i="1"/>
  <c r="AH108" i="1"/>
  <c r="AH118" i="1"/>
  <c r="AH130" i="1"/>
  <c r="AE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C2" i="1"/>
  <c r="AD2" i="1"/>
  <c r="AC3" i="1"/>
  <c r="AD3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C106" i="1"/>
  <c r="AD106" i="1"/>
  <c r="AC107" i="1"/>
  <c r="AD107" i="1"/>
  <c r="AC108" i="1"/>
  <c r="AD108" i="1"/>
  <c r="AC109" i="1"/>
  <c r="AD109" i="1"/>
  <c r="AC110" i="1"/>
  <c r="AD110" i="1"/>
  <c r="AC111" i="1"/>
  <c r="AD111" i="1"/>
  <c r="AC112" i="1"/>
  <c r="AD112" i="1"/>
  <c r="AC113" i="1"/>
  <c r="AD113" i="1"/>
  <c r="AC114" i="1"/>
  <c r="AD114" i="1"/>
  <c r="AC115" i="1"/>
  <c r="AD115" i="1"/>
  <c r="AC116" i="1"/>
  <c r="AD116" i="1"/>
  <c r="AC117" i="1"/>
  <c r="AD117" i="1"/>
  <c r="AC118" i="1"/>
  <c r="AD118" i="1"/>
  <c r="AC119" i="1"/>
  <c r="AD119" i="1"/>
  <c r="AC120" i="1"/>
  <c r="AD120" i="1"/>
  <c r="AC121" i="1"/>
  <c r="AD121" i="1"/>
  <c r="AC122" i="1"/>
  <c r="AD122" i="1"/>
  <c r="AC123" i="1"/>
  <c r="AD123" i="1"/>
  <c r="AC124" i="1"/>
  <c r="AD124" i="1"/>
  <c r="AC125" i="1"/>
  <c r="AD125" i="1"/>
  <c r="AC126" i="1"/>
  <c r="AD126" i="1"/>
  <c r="AC127" i="1"/>
  <c r="AD127" i="1"/>
  <c r="AC128" i="1"/>
  <c r="AD128" i="1"/>
  <c r="AC129" i="1"/>
  <c r="AD129" i="1"/>
  <c r="AC130" i="1"/>
  <c r="AD130" i="1"/>
  <c r="AC131" i="1"/>
  <c r="AD131" i="1"/>
  <c r="AC132" i="1"/>
  <c r="AD132" i="1"/>
  <c r="AC133" i="1"/>
  <c r="AD133" i="1"/>
  <c r="AC134" i="1"/>
  <c r="AD134" i="1"/>
  <c r="AC135" i="1"/>
  <c r="AD135" i="1"/>
  <c r="AC136" i="1"/>
  <c r="AD136" i="1"/>
  <c r="AC137" i="1"/>
  <c r="AD137" i="1"/>
  <c r="AC138" i="1"/>
  <c r="AD138" i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C150" i="1"/>
  <c r="AD150" i="1"/>
  <c r="AC151" i="1"/>
  <c r="AD151" i="1"/>
  <c r="AC152" i="1"/>
  <c r="AD152" i="1"/>
  <c r="AC153" i="1"/>
  <c r="AD153" i="1"/>
  <c r="AC154" i="1"/>
  <c r="AD154" i="1"/>
  <c r="AC155" i="1"/>
  <c r="AD155" i="1"/>
  <c r="AC156" i="1"/>
  <c r="AD156" i="1"/>
  <c r="AC157" i="1"/>
  <c r="AD157" i="1"/>
  <c r="AC158" i="1"/>
  <c r="AD158" i="1"/>
  <c r="AC159" i="1"/>
  <c r="AD159" i="1"/>
  <c r="AC160" i="1"/>
  <c r="AD160" i="1"/>
  <c r="AC161" i="1"/>
  <c r="AD161" i="1"/>
  <c r="AC162" i="1"/>
  <c r="AD162" i="1"/>
  <c r="AC163" i="1"/>
  <c r="AD163" i="1"/>
  <c r="AC164" i="1"/>
  <c r="AD164" i="1"/>
  <c r="AC165" i="1"/>
  <c r="AD165" i="1"/>
  <c r="AC166" i="1"/>
  <c r="AD166" i="1"/>
  <c r="AC167" i="1"/>
  <c r="AD167" i="1"/>
  <c r="AC168" i="1"/>
  <c r="AD168" i="1"/>
  <c r="AC169" i="1"/>
  <c r="AD169" i="1"/>
  <c r="AC170" i="1"/>
  <c r="AD170" i="1"/>
  <c r="AC171" i="1"/>
  <c r="AD171" i="1"/>
  <c r="AC172" i="1"/>
  <c r="AD172" i="1"/>
  <c r="AC173" i="1"/>
  <c r="AD173" i="1"/>
  <c r="AC174" i="1"/>
  <c r="AD174" i="1"/>
  <c r="AC175" i="1"/>
  <c r="AD175" i="1"/>
  <c r="AC176" i="1"/>
  <c r="AD176" i="1"/>
  <c r="AC177" i="1"/>
  <c r="AD177" i="1"/>
  <c r="AC178" i="1"/>
  <c r="AD178" i="1"/>
  <c r="AC179" i="1"/>
  <c r="AD179" i="1"/>
  <c r="AC180" i="1"/>
  <c r="AD180" i="1"/>
  <c r="AC181" i="1"/>
  <c r="AD181" i="1"/>
  <c r="AC182" i="1"/>
  <c r="AD182" i="1"/>
  <c r="AC183" i="1"/>
  <c r="AD183" i="1"/>
  <c r="AC184" i="1"/>
  <c r="AD184" i="1"/>
  <c r="AC185" i="1"/>
  <c r="AD185" i="1"/>
  <c r="AC186" i="1"/>
  <c r="AD186" i="1"/>
  <c r="AC187" i="1"/>
  <c r="AD187" i="1"/>
  <c r="AC188" i="1"/>
  <c r="AD188" i="1"/>
  <c r="AC189" i="1"/>
  <c r="AD189" i="1"/>
  <c r="AC190" i="1"/>
  <c r="AD190" i="1"/>
  <c r="AC191" i="1"/>
  <c r="AD191" i="1"/>
  <c r="AC192" i="1"/>
  <c r="AD192" i="1"/>
  <c r="AC193" i="1"/>
  <c r="AD193" i="1"/>
  <c r="AC194" i="1"/>
  <c r="AD194" i="1"/>
  <c r="AC195" i="1"/>
  <c r="AD195" i="1"/>
  <c r="AC196" i="1"/>
  <c r="AD196" i="1"/>
  <c r="AC197" i="1"/>
  <c r="AD197" i="1"/>
  <c r="AC198" i="1"/>
  <c r="AD198" i="1"/>
  <c r="AC199" i="1"/>
  <c r="AD199" i="1"/>
  <c r="AC200" i="1"/>
  <c r="AD200" i="1"/>
  <c r="AC201" i="1"/>
  <c r="AD201" i="1"/>
  <c r="Z2" i="1"/>
  <c r="AA2" i="1"/>
  <c r="AB2" i="1"/>
  <c r="Z3" i="1"/>
  <c r="AA3" i="1"/>
  <c r="AB3" i="1"/>
  <c r="Z4" i="1"/>
  <c r="AB4" i="1"/>
  <c r="Z5" i="1"/>
  <c r="AA5" i="1"/>
  <c r="AB5" i="1"/>
  <c r="Z6" i="1"/>
  <c r="AA6" i="1"/>
  <c r="AB6" i="1"/>
  <c r="Z7" i="1"/>
  <c r="AB7" i="1"/>
  <c r="Z8" i="1"/>
  <c r="AA8" i="1"/>
  <c r="AB8" i="1"/>
  <c r="Z9" i="1"/>
  <c r="AA9" i="1"/>
  <c r="AB9" i="1"/>
  <c r="Z10" i="1"/>
  <c r="AB10" i="1"/>
  <c r="Z11" i="1"/>
  <c r="AB11" i="1"/>
  <c r="Z12" i="1"/>
  <c r="AA12" i="1"/>
  <c r="AB12" i="1"/>
  <c r="Z13" i="1"/>
  <c r="AB13" i="1"/>
  <c r="Z14" i="1"/>
  <c r="AA14" i="1"/>
  <c r="AB14" i="1"/>
  <c r="Z15" i="1"/>
  <c r="AA15" i="1"/>
  <c r="AB15" i="1"/>
  <c r="Z16" i="1"/>
  <c r="AA16" i="1"/>
  <c r="AB16" i="1"/>
  <c r="Z17" i="1"/>
  <c r="AB17" i="1"/>
  <c r="Z18" i="1"/>
  <c r="AA18" i="1"/>
  <c r="AB18" i="1"/>
  <c r="Z19" i="1"/>
  <c r="AA19" i="1"/>
  <c r="AB19" i="1"/>
  <c r="Z20" i="1"/>
  <c r="AA20" i="1"/>
  <c r="AB20" i="1"/>
  <c r="Z21" i="1"/>
  <c r="AB21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A27" i="1"/>
  <c r="AB27" i="1"/>
  <c r="Z28" i="1"/>
  <c r="AA28" i="1"/>
  <c r="AB28" i="1"/>
  <c r="Z29" i="1"/>
  <c r="AA29" i="1"/>
  <c r="AB29" i="1"/>
  <c r="Z30" i="1"/>
  <c r="AA30" i="1"/>
  <c r="AB30" i="1"/>
  <c r="Z31" i="1"/>
  <c r="AB31" i="1"/>
  <c r="Z32" i="1"/>
  <c r="AB32" i="1"/>
  <c r="Z33" i="1"/>
  <c r="AA33" i="1"/>
  <c r="AB33" i="1"/>
  <c r="Z34" i="1"/>
  <c r="AA34" i="1"/>
  <c r="AB34" i="1"/>
  <c r="Z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B43" i="1"/>
  <c r="Z44" i="1"/>
  <c r="AA44" i="1"/>
  <c r="AB44" i="1"/>
  <c r="Z45" i="1"/>
  <c r="AB45" i="1"/>
  <c r="Z46" i="1"/>
  <c r="AA46" i="1"/>
  <c r="AB46" i="1"/>
  <c r="Z47" i="1"/>
  <c r="AA47" i="1"/>
  <c r="AB47" i="1"/>
  <c r="Z48" i="1"/>
  <c r="AA48" i="1"/>
  <c r="AB48" i="1"/>
  <c r="Z49" i="1"/>
  <c r="AB49" i="1"/>
  <c r="Z50" i="1"/>
  <c r="AA50" i="1"/>
  <c r="AB50" i="1"/>
  <c r="Z51" i="1"/>
  <c r="AB51" i="1"/>
  <c r="Z52" i="1"/>
  <c r="AA52" i="1"/>
  <c r="AB52" i="1"/>
  <c r="Z53" i="1"/>
  <c r="AB53" i="1"/>
  <c r="Z54" i="1"/>
  <c r="AB54" i="1"/>
  <c r="Z55" i="1"/>
  <c r="AA55" i="1"/>
  <c r="AB55" i="1"/>
  <c r="Z56" i="1"/>
  <c r="AA56" i="1"/>
  <c r="AB56" i="1"/>
  <c r="Z57" i="1"/>
  <c r="AA57" i="1"/>
  <c r="AB57" i="1"/>
  <c r="Z58" i="1"/>
  <c r="AB58" i="1"/>
  <c r="Z59" i="1"/>
  <c r="AB59" i="1"/>
  <c r="Z60" i="1"/>
  <c r="AB60" i="1"/>
  <c r="Z61" i="1"/>
  <c r="AB61" i="1"/>
  <c r="Z62" i="1"/>
  <c r="AB62" i="1"/>
  <c r="Z63" i="1"/>
  <c r="AA63" i="1"/>
  <c r="AB63" i="1"/>
  <c r="Z64" i="1"/>
  <c r="AA64" i="1"/>
  <c r="AB64" i="1"/>
  <c r="Z65" i="1"/>
  <c r="AB65" i="1"/>
  <c r="Z66" i="1"/>
  <c r="AA66" i="1"/>
  <c r="AB66" i="1"/>
  <c r="Z67" i="1"/>
  <c r="AA67" i="1"/>
  <c r="AB67" i="1"/>
  <c r="Z68" i="1"/>
  <c r="AA68" i="1"/>
  <c r="AB68" i="1"/>
  <c r="Z69" i="1"/>
  <c r="AA69" i="1"/>
  <c r="AB69" i="1"/>
  <c r="Z70" i="1"/>
  <c r="AA70" i="1"/>
  <c r="AB70" i="1"/>
  <c r="Z71" i="1"/>
  <c r="AA71" i="1"/>
  <c r="AB71" i="1"/>
  <c r="Z72" i="1"/>
  <c r="AB72" i="1"/>
  <c r="Z73" i="1"/>
  <c r="AA73" i="1"/>
  <c r="AB73" i="1"/>
  <c r="Z74" i="1"/>
  <c r="AA74" i="1"/>
  <c r="AB74" i="1"/>
  <c r="Z75" i="1"/>
  <c r="AA75" i="1"/>
  <c r="AB75" i="1"/>
  <c r="Z76" i="1"/>
  <c r="AB76" i="1"/>
  <c r="Z77" i="1"/>
  <c r="AA77" i="1"/>
  <c r="AB77" i="1"/>
  <c r="Z78" i="1"/>
  <c r="AA78" i="1"/>
  <c r="AB78" i="1"/>
  <c r="Z79" i="1"/>
  <c r="AB79" i="1"/>
  <c r="Z80" i="1"/>
  <c r="AB80" i="1"/>
  <c r="Z81" i="1"/>
  <c r="AA81" i="1"/>
  <c r="AB81" i="1"/>
  <c r="Z82" i="1"/>
  <c r="AB82" i="1"/>
  <c r="Z83" i="1"/>
  <c r="AB83" i="1"/>
  <c r="Z84" i="1"/>
  <c r="AA84" i="1"/>
  <c r="AB84" i="1"/>
  <c r="Z85" i="1"/>
  <c r="AB85" i="1"/>
  <c r="Z86" i="1"/>
  <c r="AA86" i="1"/>
  <c r="AB86" i="1"/>
  <c r="Z87" i="1"/>
  <c r="AB87" i="1"/>
  <c r="Z88" i="1"/>
  <c r="AA88" i="1"/>
  <c r="AB88" i="1"/>
  <c r="Z89" i="1"/>
  <c r="AA89" i="1"/>
  <c r="AB89" i="1"/>
  <c r="Z90" i="1"/>
  <c r="AB90" i="1"/>
  <c r="Z91" i="1"/>
  <c r="AB91" i="1"/>
  <c r="Z92" i="1"/>
  <c r="AB92" i="1"/>
  <c r="Z93" i="1"/>
  <c r="AA93" i="1"/>
  <c r="AB93" i="1"/>
  <c r="Z94" i="1"/>
  <c r="AA94" i="1"/>
  <c r="AB94" i="1"/>
  <c r="Z95" i="1"/>
  <c r="AA95" i="1"/>
  <c r="AB95" i="1"/>
  <c r="Z96" i="1"/>
  <c r="AA96" i="1"/>
  <c r="AB96" i="1"/>
  <c r="Z97" i="1"/>
  <c r="AA97" i="1"/>
  <c r="AB97" i="1"/>
  <c r="Z98" i="1"/>
  <c r="AA98" i="1"/>
  <c r="AB98" i="1"/>
  <c r="Z99" i="1"/>
  <c r="AA99" i="1"/>
  <c r="AB99" i="1"/>
  <c r="Z100" i="1"/>
  <c r="AB100" i="1"/>
  <c r="Z101" i="1"/>
  <c r="AB101" i="1"/>
  <c r="Z102" i="1"/>
  <c r="AA102" i="1"/>
  <c r="AB102" i="1"/>
  <c r="Z103" i="1"/>
  <c r="AA103" i="1"/>
  <c r="AB103" i="1"/>
  <c r="Z104" i="1"/>
  <c r="AB104" i="1"/>
  <c r="Z105" i="1"/>
  <c r="AB105" i="1"/>
  <c r="Z106" i="1"/>
  <c r="AA106" i="1"/>
  <c r="AB106" i="1"/>
  <c r="Z107" i="1"/>
  <c r="AA107" i="1"/>
  <c r="AB107" i="1"/>
  <c r="Z108" i="1"/>
  <c r="AA108" i="1"/>
  <c r="AB108" i="1"/>
  <c r="Z109" i="1"/>
  <c r="AA109" i="1"/>
  <c r="AB109" i="1"/>
  <c r="Z110" i="1"/>
  <c r="AA110" i="1"/>
  <c r="AB110" i="1"/>
  <c r="Z111" i="1"/>
  <c r="AA111" i="1"/>
  <c r="AB111" i="1"/>
  <c r="Z112" i="1"/>
  <c r="AA112" i="1"/>
  <c r="AB112" i="1"/>
  <c r="Z113" i="1"/>
  <c r="AA113" i="1"/>
  <c r="AB113" i="1"/>
  <c r="Z114" i="1"/>
  <c r="AB114" i="1"/>
  <c r="Z115" i="1"/>
  <c r="AA115" i="1"/>
  <c r="AB115" i="1"/>
  <c r="Z116" i="1"/>
  <c r="AB116" i="1"/>
  <c r="Z117" i="1"/>
  <c r="AA117" i="1"/>
  <c r="AB117" i="1"/>
  <c r="Z118" i="1"/>
  <c r="AA118" i="1"/>
  <c r="AB118" i="1"/>
  <c r="Z119" i="1"/>
  <c r="AA119" i="1"/>
  <c r="AB119" i="1"/>
  <c r="Z120" i="1"/>
  <c r="AB120" i="1"/>
  <c r="Z121" i="1"/>
  <c r="AA121" i="1"/>
  <c r="AB121" i="1"/>
  <c r="Z122" i="1"/>
  <c r="AB122" i="1"/>
  <c r="Z123" i="1"/>
  <c r="AA123" i="1"/>
  <c r="AB123" i="1"/>
  <c r="Z124" i="1"/>
  <c r="AA124" i="1"/>
  <c r="AB124" i="1"/>
  <c r="Z125" i="1"/>
  <c r="AB125" i="1"/>
  <c r="Z126" i="1"/>
  <c r="AA126" i="1"/>
  <c r="AB126" i="1"/>
  <c r="Z127" i="1"/>
  <c r="AB127" i="1"/>
  <c r="Z128" i="1"/>
  <c r="AA128" i="1"/>
  <c r="AB128" i="1"/>
  <c r="Z129" i="1"/>
  <c r="AA129" i="1"/>
  <c r="AB129" i="1"/>
  <c r="Z130" i="1"/>
  <c r="AA130" i="1"/>
  <c r="AB130" i="1"/>
  <c r="Z131" i="1"/>
  <c r="AA131" i="1"/>
  <c r="AB131" i="1"/>
  <c r="Z132" i="1"/>
  <c r="AB132" i="1"/>
  <c r="Z133" i="1"/>
  <c r="AB133" i="1"/>
  <c r="Z134" i="1"/>
  <c r="AA134" i="1"/>
  <c r="AB134" i="1"/>
  <c r="Z135" i="1"/>
  <c r="AB135" i="1"/>
  <c r="Z136" i="1"/>
  <c r="AB136" i="1"/>
  <c r="Z137" i="1"/>
  <c r="AB137" i="1"/>
  <c r="Z138" i="1"/>
  <c r="AB138" i="1"/>
  <c r="Z139" i="1"/>
  <c r="AA139" i="1"/>
  <c r="AB139" i="1"/>
  <c r="Z140" i="1"/>
  <c r="AA140" i="1"/>
  <c r="AB140" i="1"/>
  <c r="Z141" i="1"/>
  <c r="AA141" i="1"/>
  <c r="AB141" i="1"/>
  <c r="Z142" i="1"/>
  <c r="AB142" i="1"/>
  <c r="Z143" i="1"/>
  <c r="AB143" i="1"/>
  <c r="Z144" i="1"/>
  <c r="AA144" i="1"/>
  <c r="AB144" i="1"/>
  <c r="Z145" i="1"/>
  <c r="AA145" i="1"/>
  <c r="AB145" i="1"/>
  <c r="Z146" i="1"/>
  <c r="AA146" i="1"/>
  <c r="AB146" i="1"/>
  <c r="Z147" i="1"/>
  <c r="AB147" i="1"/>
  <c r="Z148" i="1"/>
  <c r="AB148" i="1"/>
  <c r="Z149" i="1"/>
  <c r="AA149" i="1"/>
  <c r="AB149" i="1"/>
  <c r="Z150" i="1"/>
  <c r="AA150" i="1"/>
  <c r="AB150" i="1"/>
  <c r="Z151" i="1"/>
  <c r="AB151" i="1"/>
  <c r="Z152" i="1"/>
  <c r="AB152" i="1"/>
  <c r="Z153" i="1"/>
  <c r="AB153" i="1"/>
  <c r="Z154" i="1"/>
  <c r="AA154" i="1"/>
  <c r="AB154" i="1"/>
  <c r="Z155" i="1"/>
  <c r="AA155" i="1"/>
  <c r="AB155" i="1"/>
  <c r="Z156" i="1"/>
  <c r="AA156" i="1"/>
  <c r="AB156" i="1"/>
  <c r="Z157" i="1"/>
  <c r="AA157" i="1"/>
  <c r="AB157" i="1"/>
  <c r="Z158" i="1"/>
  <c r="AB158" i="1"/>
  <c r="Z159" i="1"/>
  <c r="AA159" i="1"/>
  <c r="AB159" i="1"/>
  <c r="Z160" i="1"/>
  <c r="AB160" i="1"/>
  <c r="Z161" i="1"/>
  <c r="AA161" i="1"/>
  <c r="AB161" i="1"/>
  <c r="Z162" i="1"/>
  <c r="AA162" i="1"/>
  <c r="AB162" i="1"/>
  <c r="Z163" i="1"/>
  <c r="AB163" i="1"/>
  <c r="Z164" i="1"/>
  <c r="AA164" i="1"/>
  <c r="AB164" i="1"/>
  <c r="Z165" i="1"/>
  <c r="AB165" i="1"/>
  <c r="Z166" i="1"/>
  <c r="AB166" i="1"/>
  <c r="Z167" i="1"/>
  <c r="AA167" i="1"/>
  <c r="AB167" i="1"/>
  <c r="Z168" i="1"/>
  <c r="AB168" i="1"/>
  <c r="Z169" i="1"/>
  <c r="AB169" i="1"/>
  <c r="Z170" i="1"/>
  <c r="AA170" i="1"/>
  <c r="AB170" i="1"/>
  <c r="Z171" i="1"/>
  <c r="AB171" i="1"/>
  <c r="Z172" i="1"/>
  <c r="AA172" i="1"/>
  <c r="AB172" i="1"/>
  <c r="Z173" i="1"/>
  <c r="AA173" i="1"/>
  <c r="AB173" i="1"/>
  <c r="Z174" i="1"/>
  <c r="AB174" i="1"/>
  <c r="Z175" i="1"/>
  <c r="AB175" i="1"/>
  <c r="Z176" i="1"/>
  <c r="AB176" i="1"/>
  <c r="Z177" i="1"/>
  <c r="AA177" i="1"/>
  <c r="AB177" i="1"/>
  <c r="Z178" i="1"/>
  <c r="AB178" i="1"/>
  <c r="Z179" i="1"/>
  <c r="AA179" i="1"/>
  <c r="AB179" i="1"/>
  <c r="Z180" i="1"/>
  <c r="AB180" i="1"/>
  <c r="Z181" i="1"/>
  <c r="AB181" i="1"/>
  <c r="Z182" i="1"/>
  <c r="AA182" i="1"/>
  <c r="AB182" i="1"/>
  <c r="Z183" i="1"/>
  <c r="AA183" i="1"/>
  <c r="AB183" i="1"/>
  <c r="Z184" i="1"/>
  <c r="AB184" i="1"/>
  <c r="Z185" i="1"/>
  <c r="AA185" i="1"/>
  <c r="AB185" i="1"/>
  <c r="Z186" i="1"/>
  <c r="AB186" i="1"/>
  <c r="Z187" i="1"/>
  <c r="AB187" i="1"/>
  <c r="Z188" i="1"/>
  <c r="AA188" i="1"/>
  <c r="AB188" i="1"/>
  <c r="Z189" i="1"/>
  <c r="AA189" i="1"/>
  <c r="AB189" i="1"/>
  <c r="Z190" i="1"/>
  <c r="AA190" i="1"/>
  <c r="AB190" i="1"/>
  <c r="Z191" i="1"/>
  <c r="AA191" i="1"/>
  <c r="AB191" i="1"/>
  <c r="Z192" i="1"/>
  <c r="AA192" i="1"/>
  <c r="AB192" i="1"/>
  <c r="Z193" i="1"/>
  <c r="AB193" i="1"/>
  <c r="Z194" i="1"/>
  <c r="AA194" i="1"/>
  <c r="AB194" i="1"/>
  <c r="Z195" i="1"/>
  <c r="AA195" i="1"/>
  <c r="AB195" i="1"/>
  <c r="Z196" i="1"/>
  <c r="AB196" i="1"/>
  <c r="Z197" i="1"/>
  <c r="AB197" i="1"/>
  <c r="Z198" i="1"/>
  <c r="AB198" i="1"/>
  <c r="Z199" i="1"/>
  <c r="AB199" i="1"/>
  <c r="Z200" i="1"/>
  <c r="AA200" i="1"/>
  <c r="AB200" i="1"/>
  <c r="Z201" i="1"/>
  <c r="AA201" i="1"/>
  <c r="AB201" i="1"/>
  <c r="AA4" i="1"/>
  <c r="AA7" i="1"/>
  <c r="AA10" i="1"/>
  <c r="AA11" i="1"/>
  <c r="AA13" i="1"/>
  <c r="AA17" i="1"/>
  <c r="AA21" i="1"/>
  <c r="AA31" i="1"/>
  <c r="AA32" i="1"/>
  <c r="AA35" i="1"/>
  <c r="AA43" i="1"/>
  <c r="AA45" i="1"/>
  <c r="AA49" i="1"/>
  <c r="AA51" i="1"/>
  <c r="AA53" i="1"/>
  <c r="AA54" i="1"/>
  <c r="AA58" i="1"/>
  <c r="AA59" i="1"/>
  <c r="AA60" i="1"/>
  <c r="AA61" i="1"/>
  <c r="AA62" i="1"/>
  <c r="AA65" i="1"/>
  <c r="AA72" i="1"/>
  <c r="AA76" i="1"/>
  <c r="AA79" i="1"/>
  <c r="AA80" i="1"/>
  <c r="AA82" i="1"/>
  <c r="AA83" i="1"/>
  <c r="AA85" i="1"/>
  <c r="AA87" i="1"/>
  <c r="AA90" i="1"/>
  <c r="AA91" i="1"/>
  <c r="AA92" i="1"/>
  <c r="AA100" i="1"/>
  <c r="AA101" i="1"/>
  <c r="AA104" i="1"/>
  <c r="AA105" i="1"/>
  <c r="AA114" i="1"/>
  <c r="AA116" i="1"/>
  <c r="AA120" i="1"/>
  <c r="AA122" i="1"/>
  <c r="AA125" i="1"/>
  <c r="AA127" i="1"/>
  <c r="AA132" i="1"/>
  <c r="AA133" i="1"/>
  <c r="AA135" i="1"/>
  <c r="AA136" i="1"/>
  <c r="AA137" i="1"/>
  <c r="AA138" i="1"/>
  <c r="AA142" i="1"/>
  <c r="AA143" i="1"/>
  <c r="AA147" i="1"/>
  <c r="AA148" i="1"/>
  <c r="AA151" i="1"/>
  <c r="AA152" i="1"/>
  <c r="AA153" i="1"/>
  <c r="AA158" i="1"/>
  <c r="AA160" i="1"/>
  <c r="AA163" i="1"/>
  <c r="AA165" i="1"/>
  <c r="AA166" i="1"/>
  <c r="AA168" i="1"/>
  <c r="AA169" i="1"/>
  <c r="AA171" i="1"/>
  <c r="AA174" i="1"/>
  <c r="AA175" i="1"/>
  <c r="AA176" i="1"/>
  <c r="AA178" i="1"/>
  <c r="AA180" i="1"/>
  <c r="AA181" i="1"/>
  <c r="AA184" i="1"/>
  <c r="AA186" i="1"/>
  <c r="AA187" i="1"/>
  <c r="AA193" i="1"/>
  <c r="AA196" i="1"/>
  <c r="AA197" i="1"/>
  <c r="AA198" i="1"/>
  <c r="AA199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V2" i="1"/>
  <c r="W2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4" i="1"/>
  <c r="W74" i="1"/>
  <c r="V75" i="1"/>
  <c r="W75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V115" i="1"/>
  <c r="W115" i="1"/>
  <c r="V116" i="1"/>
  <c r="W116" i="1"/>
  <c r="V117" i="1"/>
  <c r="W117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V154" i="1"/>
  <c r="W154" i="1"/>
  <c r="V155" i="1"/>
  <c r="W155" i="1"/>
  <c r="V156" i="1"/>
  <c r="W156" i="1"/>
  <c r="V157" i="1"/>
  <c r="W157" i="1"/>
  <c r="V158" i="1"/>
  <c r="W158" i="1"/>
  <c r="V159" i="1"/>
  <c r="W159" i="1"/>
  <c r="V160" i="1"/>
  <c r="W160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67" i="1"/>
  <c r="W167" i="1"/>
  <c r="V168" i="1"/>
  <c r="W168" i="1"/>
  <c r="V169" i="1"/>
  <c r="W169" i="1"/>
  <c r="V170" i="1"/>
  <c r="W170" i="1"/>
  <c r="V171" i="1"/>
  <c r="W171" i="1"/>
  <c r="V172" i="1"/>
  <c r="W172" i="1"/>
  <c r="V173" i="1"/>
  <c r="W173" i="1"/>
  <c r="V174" i="1"/>
  <c r="W174" i="1"/>
  <c r="V175" i="1"/>
  <c r="W175" i="1"/>
  <c r="V176" i="1"/>
  <c r="W176" i="1"/>
  <c r="V177" i="1"/>
  <c r="W177" i="1"/>
  <c r="V178" i="1"/>
  <c r="W178" i="1"/>
  <c r="V179" i="1"/>
  <c r="W179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V190" i="1"/>
  <c r="W190" i="1"/>
  <c r="V191" i="1"/>
  <c r="W191" i="1"/>
  <c r="V192" i="1"/>
  <c r="W192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S2" i="1"/>
  <c r="T2" i="1"/>
  <c r="U2" i="1"/>
  <c r="S3" i="1"/>
  <c r="T3" i="1"/>
  <c r="U3" i="1"/>
  <c r="S4" i="1"/>
  <c r="T4" i="1"/>
  <c r="U4" i="1"/>
  <c r="S5" i="1"/>
  <c r="T5" i="1"/>
  <c r="U5" i="1"/>
  <c r="S6" i="1"/>
  <c r="T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U67" i="1"/>
  <c r="S68" i="1"/>
  <c r="T68" i="1"/>
  <c r="U68" i="1"/>
  <c r="S69" i="1"/>
  <c r="T69" i="1"/>
  <c r="U69" i="1"/>
  <c r="S70" i="1"/>
  <c r="U70" i="1"/>
  <c r="S71" i="1"/>
  <c r="T71" i="1"/>
  <c r="U71" i="1"/>
  <c r="S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U118" i="1"/>
  <c r="S119" i="1"/>
  <c r="T119" i="1"/>
  <c r="U119" i="1"/>
  <c r="S120" i="1"/>
  <c r="T120" i="1"/>
  <c r="U120" i="1"/>
  <c r="S121" i="1"/>
  <c r="T121" i="1"/>
  <c r="U121" i="1"/>
  <c r="S122" i="1"/>
  <c r="T122" i="1"/>
  <c r="U122" i="1"/>
  <c r="S123" i="1"/>
  <c r="T123" i="1"/>
  <c r="U123" i="1"/>
  <c r="S124" i="1"/>
  <c r="T124" i="1"/>
  <c r="U124" i="1"/>
  <c r="S125" i="1"/>
  <c r="T125" i="1"/>
  <c r="U125" i="1"/>
  <c r="S126" i="1"/>
  <c r="T126" i="1"/>
  <c r="U126" i="1"/>
  <c r="S127" i="1"/>
  <c r="T127" i="1"/>
  <c r="U127" i="1"/>
  <c r="S128" i="1"/>
  <c r="T128" i="1"/>
  <c r="U128" i="1"/>
  <c r="S129" i="1"/>
  <c r="U129" i="1"/>
  <c r="S130" i="1"/>
  <c r="T130" i="1"/>
  <c r="U130" i="1"/>
  <c r="S131" i="1"/>
  <c r="T131" i="1"/>
  <c r="U131" i="1"/>
  <c r="S132" i="1"/>
  <c r="T132" i="1"/>
  <c r="U132" i="1"/>
  <c r="S133" i="1"/>
  <c r="T133" i="1"/>
  <c r="U133" i="1"/>
  <c r="S134" i="1"/>
  <c r="U134" i="1"/>
  <c r="S135" i="1"/>
  <c r="T135" i="1"/>
  <c r="U135" i="1"/>
  <c r="S136" i="1"/>
  <c r="T136" i="1"/>
  <c r="U136" i="1"/>
  <c r="S137" i="1"/>
  <c r="T137" i="1"/>
  <c r="U137" i="1"/>
  <c r="S138" i="1"/>
  <c r="T138" i="1"/>
  <c r="U138" i="1"/>
  <c r="S139" i="1"/>
  <c r="T139" i="1"/>
  <c r="U139" i="1"/>
  <c r="S140" i="1"/>
  <c r="T140" i="1"/>
  <c r="U140" i="1"/>
  <c r="S141" i="1"/>
  <c r="T141" i="1"/>
  <c r="U141" i="1"/>
  <c r="S142" i="1"/>
  <c r="T142" i="1"/>
  <c r="U142" i="1"/>
  <c r="S143" i="1"/>
  <c r="T143" i="1"/>
  <c r="U143" i="1"/>
  <c r="S144" i="1"/>
  <c r="T144" i="1"/>
  <c r="U144" i="1"/>
  <c r="S145" i="1"/>
  <c r="T145" i="1"/>
  <c r="U145" i="1"/>
  <c r="S146" i="1"/>
  <c r="T146" i="1"/>
  <c r="U146" i="1"/>
  <c r="S147" i="1"/>
  <c r="T147" i="1"/>
  <c r="U147" i="1"/>
  <c r="S148" i="1"/>
  <c r="T148" i="1"/>
  <c r="U148" i="1"/>
  <c r="S149" i="1"/>
  <c r="T149" i="1"/>
  <c r="U149" i="1"/>
  <c r="S150" i="1"/>
  <c r="T150" i="1"/>
  <c r="U150" i="1"/>
  <c r="S151" i="1"/>
  <c r="T151" i="1"/>
  <c r="U151" i="1"/>
  <c r="S152" i="1"/>
  <c r="T152" i="1"/>
  <c r="U152" i="1"/>
  <c r="S153" i="1"/>
  <c r="T153" i="1"/>
  <c r="U153" i="1"/>
  <c r="S154" i="1"/>
  <c r="T154" i="1"/>
  <c r="U154" i="1"/>
  <c r="S155" i="1"/>
  <c r="T155" i="1"/>
  <c r="U155" i="1"/>
  <c r="S156" i="1"/>
  <c r="T156" i="1"/>
  <c r="U156" i="1"/>
  <c r="S157" i="1"/>
  <c r="T157" i="1"/>
  <c r="U157" i="1"/>
  <c r="S158" i="1"/>
  <c r="T158" i="1"/>
  <c r="U158" i="1"/>
  <c r="S159" i="1"/>
  <c r="T159" i="1"/>
  <c r="U159" i="1"/>
  <c r="S160" i="1"/>
  <c r="T160" i="1"/>
  <c r="U160" i="1"/>
  <c r="S161" i="1"/>
  <c r="T161" i="1"/>
  <c r="U161" i="1"/>
  <c r="S162" i="1"/>
  <c r="U162" i="1"/>
  <c r="S163" i="1"/>
  <c r="T163" i="1"/>
  <c r="U163" i="1"/>
  <c r="S164" i="1"/>
  <c r="T164" i="1"/>
  <c r="U164" i="1"/>
  <c r="S165" i="1"/>
  <c r="T165" i="1"/>
  <c r="U165" i="1"/>
  <c r="S166" i="1"/>
  <c r="T166" i="1"/>
  <c r="U166" i="1"/>
  <c r="S167" i="1"/>
  <c r="T167" i="1"/>
  <c r="U167" i="1"/>
  <c r="S168" i="1"/>
  <c r="T168" i="1"/>
  <c r="U168" i="1"/>
  <c r="S169" i="1"/>
  <c r="T169" i="1"/>
  <c r="U169" i="1"/>
  <c r="S170" i="1"/>
  <c r="T170" i="1"/>
  <c r="U170" i="1"/>
  <c r="S171" i="1"/>
  <c r="T171" i="1"/>
  <c r="U171" i="1"/>
  <c r="S172" i="1"/>
  <c r="T172" i="1"/>
  <c r="U172" i="1"/>
  <c r="S173" i="1"/>
  <c r="T173" i="1"/>
  <c r="U173" i="1"/>
  <c r="S174" i="1"/>
  <c r="T174" i="1"/>
  <c r="U174" i="1"/>
  <c r="S175" i="1"/>
  <c r="T175" i="1"/>
  <c r="U175" i="1"/>
  <c r="S176" i="1"/>
  <c r="T176" i="1"/>
  <c r="U176" i="1"/>
  <c r="S177" i="1"/>
  <c r="T177" i="1"/>
  <c r="U177" i="1"/>
  <c r="S178" i="1"/>
  <c r="T178" i="1"/>
  <c r="U178" i="1"/>
  <c r="S179" i="1"/>
  <c r="T179" i="1"/>
  <c r="U179" i="1"/>
  <c r="S180" i="1"/>
  <c r="T180" i="1"/>
  <c r="U180" i="1"/>
  <c r="S181" i="1"/>
  <c r="T181" i="1"/>
  <c r="U181" i="1"/>
  <c r="S182" i="1"/>
  <c r="T182" i="1"/>
  <c r="U182" i="1"/>
  <c r="S183" i="1"/>
  <c r="T183" i="1"/>
  <c r="U183" i="1"/>
  <c r="S184" i="1"/>
  <c r="T184" i="1"/>
  <c r="U184" i="1"/>
  <c r="S185" i="1"/>
  <c r="U185" i="1"/>
  <c r="S186" i="1"/>
  <c r="T186" i="1"/>
  <c r="U186" i="1"/>
  <c r="S187" i="1"/>
  <c r="T187" i="1"/>
  <c r="U187" i="1"/>
  <c r="S188" i="1"/>
  <c r="T188" i="1"/>
  <c r="U188" i="1"/>
  <c r="S189" i="1"/>
  <c r="T189" i="1"/>
  <c r="U189" i="1"/>
  <c r="S190" i="1"/>
  <c r="T190" i="1"/>
  <c r="U190" i="1"/>
  <c r="S191" i="1"/>
  <c r="T191" i="1"/>
  <c r="U191" i="1"/>
  <c r="S192" i="1"/>
  <c r="T192" i="1"/>
  <c r="U192" i="1"/>
  <c r="S193" i="1"/>
  <c r="T193" i="1"/>
  <c r="U193" i="1"/>
  <c r="S194" i="1"/>
  <c r="T194" i="1"/>
  <c r="U194" i="1"/>
  <c r="S195" i="1"/>
  <c r="T195" i="1"/>
  <c r="U195" i="1"/>
  <c r="S196" i="1"/>
  <c r="T196" i="1"/>
  <c r="U196" i="1"/>
  <c r="S197" i="1"/>
  <c r="T197" i="1"/>
  <c r="U197" i="1"/>
  <c r="S198" i="1"/>
  <c r="T198" i="1"/>
  <c r="U198" i="1"/>
  <c r="S199" i="1"/>
  <c r="T199" i="1"/>
  <c r="U199" i="1"/>
  <c r="S200" i="1"/>
  <c r="T200" i="1"/>
  <c r="U200" i="1"/>
  <c r="S201" i="1"/>
  <c r="U201" i="1"/>
  <c r="T18" i="1"/>
  <c r="T53" i="1"/>
  <c r="T59" i="1"/>
  <c r="T67" i="1"/>
  <c r="T70" i="1"/>
  <c r="T72" i="1"/>
  <c r="T118" i="1"/>
  <c r="T129" i="1"/>
  <c r="T134" i="1"/>
  <c r="T162" i="1"/>
  <c r="T185" i="1"/>
  <c r="T20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</calcChain>
</file>

<file path=xl/sharedStrings.xml><?xml version="1.0" encoding="utf-8"?>
<sst xmlns="http://schemas.openxmlformats.org/spreadsheetml/2006/main" count="34" uniqueCount="33">
  <si>
    <t>LongLottPic</t>
  </si>
  <si>
    <t>LotteryBottom</t>
  </si>
  <si>
    <t>LotteryTop</t>
  </si>
  <si>
    <t>Evhit - Expected probability of a hit inside the given range</t>
  </si>
  <si>
    <t>LottRangesize</t>
  </si>
  <si>
    <t>BestGuess abs distance from correct answer</t>
  </si>
  <si>
    <t>LottGuess</t>
  </si>
  <si>
    <t>LotProb at guess</t>
  </si>
  <si>
    <t>Conf</t>
  </si>
  <si>
    <t>BeanLeftBound</t>
  </si>
  <si>
    <t>BeanRightBound</t>
  </si>
  <si>
    <t>Bean90%Ciwidth</t>
  </si>
  <si>
    <t>BeanGuess</t>
  </si>
  <si>
    <t>BeanProb at guess</t>
  </si>
  <si>
    <t>Bean confidence in guess</t>
  </si>
  <si>
    <t>Age90%Cilow</t>
  </si>
  <si>
    <t>AgeCIhigh</t>
  </si>
  <si>
    <t>AgeCIhit</t>
  </si>
  <si>
    <t>AgeGuess</t>
  </si>
  <si>
    <t>AgeHit5%</t>
  </si>
  <si>
    <t>AgeConf</t>
  </si>
  <si>
    <t>Apple90%Cilow</t>
  </si>
  <si>
    <t>AppleCIhigh</t>
  </si>
  <si>
    <t>AppleCIhit</t>
  </si>
  <si>
    <t>AppleGuess</t>
  </si>
  <si>
    <t>AppleHit5%</t>
  </si>
  <si>
    <t>AppleConf</t>
  </si>
  <si>
    <t>Weight90%Cilow</t>
  </si>
  <si>
    <t>WeightCIhigh</t>
  </si>
  <si>
    <t>WeightCIhit</t>
  </si>
  <si>
    <t>WeightGuess</t>
  </si>
  <si>
    <t>WeightHit5%</t>
  </si>
  <si>
    <t>WeightConf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</si>
</sst>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heejinyang/Dropbox/BDE%20(Carter)/BDE16/131029%20BDE16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Entry"/>
      <sheetName val="Bean-Lott"/>
      <sheetName val="Graphs"/>
    </sheetNames>
    <sheetDataSet>
      <sheetData sheetId="0">
        <row r="2">
          <cell r="C2">
            <v>-122</v>
          </cell>
          <cell r="D2">
            <v>-43</v>
          </cell>
          <cell r="L2">
            <v>-207</v>
          </cell>
          <cell r="M2">
            <v>-32</v>
          </cell>
        </row>
        <row r="3">
          <cell r="C3">
            <v>63</v>
          </cell>
          <cell r="D3">
            <v>161</v>
          </cell>
          <cell r="L3">
            <v>352</v>
          </cell>
          <cell r="M3">
            <v>393</v>
          </cell>
        </row>
        <row r="4">
          <cell r="C4">
            <v>-107</v>
          </cell>
          <cell r="D4">
            <v>95</v>
          </cell>
          <cell r="L4">
            <v>-182</v>
          </cell>
          <cell r="M4">
            <v>35</v>
          </cell>
        </row>
        <row r="5">
          <cell r="C5">
            <v>100</v>
          </cell>
          <cell r="D5">
            <v>409</v>
          </cell>
          <cell r="L5">
            <v>-47</v>
          </cell>
          <cell r="M5">
            <v>47</v>
          </cell>
        </row>
        <row r="6">
          <cell r="C6">
            <v>-129</v>
          </cell>
          <cell r="D6">
            <v>122</v>
          </cell>
          <cell r="L6">
            <v>283</v>
          </cell>
          <cell r="M6">
            <v>400</v>
          </cell>
        </row>
        <row r="7">
          <cell r="C7">
            <v>144</v>
          </cell>
          <cell r="D7">
            <v>352</v>
          </cell>
          <cell r="L7">
            <v>-449</v>
          </cell>
          <cell r="M7">
            <v>1</v>
          </cell>
        </row>
        <row r="8">
          <cell r="C8">
            <v>-309</v>
          </cell>
          <cell r="D8">
            <v>208</v>
          </cell>
          <cell r="L8">
            <v>-360</v>
          </cell>
          <cell r="M8">
            <v>0</v>
          </cell>
        </row>
        <row r="9">
          <cell r="C9">
            <v>40</v>
          </cell>
          <cell r="D9">
            <v>185</v>
          </cell>
          <cell r="L9">
            <v>-321</v>
          </cell>
          <cell r="M9">
            <v>-37</v>
          </cell>
        </row>
        <row r="10">
          <cell r="C10">
            <v>44</v>
          </cell>
          <cell r="D10">
            <v>368</v>
          </cell>
          <cell r="L10">
            <v>-367</v>
          </cell>
          <cell r="M10">
            <v>-352</v>
          </cell>
        </row>
        <row r="11">
          <cell r="C11">
            <v>45</v>
          </cell>
          <cell r="D11">
            <v>163</v>
          </cell>
          <cell r="L11">
            <v>-460</v>
          </cell>
          <cell r="M11">
            <v>-315</v>
          </cell>
        </row>
        <row r="12">
          <cell r="C12">
            <v>-2</v>
          </cell>
          <cell r="D12">
            <v>81</v>
          </cell>
          <cell r="L12">
            <v>-35</v>
          </cell>
          <cell r="M12">
            <v>74</v>
          </cell>
        </row>
        <row r="13">
          <cell r="C13">
            <v>-155</v>
          </cell>
          <cell r="D13">
            <v>307</v>
          </cell>
          <cell r="L13">
            <v>-475</v>
          </cell>
          <cell r="M13">
            <v>57</v>
          </cell>
        </row>
        <row r="14">
          <cell r="C14">
            <v>-171</v>
          </cell>
          <cell r="D14">
            <v>443</v>
          </cell>
          <cell r="L14">
            <v>-483</v>
          </cell>
          <cell r="M14">
            <v>-229</v>
          </cell>
        </row>
        <row r="15">
          <cell r="C15">
            <v>-199</v>
          </cell>
          <cell r="D15">
            <v>301</v>
          </cell>
          <cell r="L15">
            <v>-571</v>
          </cell>
          <cell r="M15">
            <v>58</v>
          </cell>
        </row>
        <row r="16">
          <cell r="C16">
            <v>-305</v>
          </cell>
          <cell r="D16">
            <v>313</v>
          </cell>
          <cell r="L16">
            <v>-241</v>
          </cell>
          <cell r="M16">
            <v>243</v>
          </cell>
        </row>
        <row r="17">
          <cell r="C17">
            <v>-99</v>
          </cell>
          <cell r="D17">
            <v>296</v>
          </cell>
          <cell r="L17">
            <v>185</v>
          </cell>
          <cell r="M17">
            <v>449</v>
          </cell>
        </row>
        <row r="18">
          <cell r="C18">
            <v>130</v>
          </cell>
          <cell r="D18">
            <v>164</v>
          </cell>
          <cell r="L18">
            <v>-299</v>
          </cell>
          <cell r="M18">
            <v>78</v>
          </cell>
        </row>
        <row r="19">
          <cell r="C19">
            <v>-101</v>
          </cell>
          <cell r="D19">
            <v>397</v>
          </cell>
          <cell r="L19">
            <v>-479</v>
          </cell>
          <cell r="M19">
            <v>120</v>
          </cell>
        </row>
        <row r="20">
          <cell r="C20">
            <v>0</v>
          </cell>
          <cell r="D20">
            <v>73</v>
          </cell>
          <cell r="L20">
            <v>380</v>
          </cell>
          <cell r="M20">
            <v>520</v>
          </cell>
        </row>
        <row r="21">
          <cell r="C21">
            <v>64</v>
          </cell>
          <cell r="D21">
            <v>221</v>
          </cell>
          <cell r="L21">
            <v>-336</v>
          </cell>
          <cell r="M21">
            <v>218</v>
          </cell>
        </row>
        <row r="22">
          <cell r="C22">
            <v>-500</v>
          </cell>
          <cell r="D22">
            <v>500</v>
          </cell>
          <cell r="L22">
            <v>-481</v>
          </cell>
          <cell r="M22">
            <v>119</v>
          </cell>
        </row>
        <row r="23">
          <cell r="C23">
            <v>197</v>
          </cell>
          <cell r="D23">
            <v>408</v>
          </cell>
          <cell r="L23">
            <v>-467</v>
          </cell>
          <cell r="M23">
            <v>248</v>
          </cell>
        </row>
        <row r="24">
          <cell r="C24">
            <v>205</v>
          </cell>
          <cell r="D24">
            <v>317</v>
          </cell>
          <cell r="L24">
            <v>-363</v>
          </cell>
          <cell r="M24">
            <v>230</v>
          </cell>
        </row>
        <row r="25">
          <cell r="C25">
            <v>-100</v>
          </cell>
          <cell r="D25">
            <v>300</v>
          </cell>
          <cell r="L25">
            <v>-450</v>
          </cell>
          <cell r="M25">
            <v>-150</v>
          </cell>
        </row>
        <row r="26">
          <cell r="C26">
            <v>0</v>
          </cell>
          <cell r="D26">
            <v>86</v>
          </cell>
          <cell r="L26">
            <v>-126</v>
          </cell>
          <cell r="M26">
            <v>30</v>
          </cell>
        </row>
        <row r="27">
          <cell r="C27">
            <v>-281</v>
          </cell>
          <cell r="D27">
            <v>456</v>
          </cell>
          <cell r="L27">
            <v>-450</v>
          </cell>
          <cell r="M27">
            <v>528</v>
          </cell>
        </row>
        <row r="28">
          <cell r="C28">
            <v>-100</v>
          </cell>
          <cell r="D28">
            <v>300</v>
          </cell>
          <cell r="L28">
            <v>-549</v>
          </cell>
          <cell r="M28">
            <v>-300</v>
          </cell>
        </row>
        <row r="29">
          <cell r="C29">
            <v>-92</v>
          </cell>
          <cell r="D29">
            <v>263</v>
          </cell>
          <cell r="L29">
            <v>-4</v>
          </cell>
          <cell r="M29">
            <v>2</v>
          </cell>
        </row>
        <row r="30">
          <cell r="C30">
            <v>0</v>
          </cell>
          <cell r="D30">
            <v>345</v>
          </cell>
          <cell r="L30">
            <v>-543</v>
          </cell>
          <cell r="M30">
            <v>565</v>
          </cell>
        </row>
        <row r="31">
          <cell r="C31">
            <v>65</v>
          </cell>
          <cell r="D31">
            <v>336</v>
          </cell>
          <cell r="L31">
            <v>-96</v>
          </cell>
          <cell r="M31">
            <v>107</v>
          </cell>
        </row>
        <row r="32">
          <cell r="C32">
            <v>-500</v>
          </cell>
          <cell r="D32">
            <v>-46</v>
          </cell>
          <cell r="L32">
            <v>396</v>
          </cell>
          <cell r="M32">
            <v>533</v>
          </cell>
        </row>
        <row r="33">
          <cell r="C33">
            <v>61</v>
          </cell>
          <cell r="D33">
            <v>100</v>
          </cell>
          <cell r="L33">
            <v>-29</v>
          </cell>
          <cell r="M33">
            <v>113</v>
          </cell>
        </row>
        <row r="34">
          <cell r="C34">
            <v>52</v>
          </cell>
          <cell r="D34">
            <v>171</v>
          </cell>
          <cell r="L34">
            <v>-176</v>
          </cell>
          <cell r="M34">
            <v>250</v>
          </cell>
        </row>
        <row r="35">
          <cell r="C35">
            <v>81</v>
          </cell>
          <cell r="D35">
            <v>141</v>
          </cell>
          <cell r="L35">
            <v>-449</v>
          </cell>
          <cell r="M35">
            <v>149</v>
          </cell>
        </row>
        <row r="36">
          <cell r="C36">
            <v>20</v>
          </cell>
          <cell r="D36">
            <v>64</v>
          </cell>
          <cell r="L36">
            <v>164</v>
          </cell>
          <cell r="M36">
            <v>188</v>
          </cell>
        </row>
        <row r="37">
          <cell r="C37">
            <v>30</v>
          </cell>
          <cell r="D37">
            <v>500</v>
          </cell>
          <cell r="L37">
            <v>-402</v>
          </cell>
          <cell r="M37">
            <v>439</v>
          </cell>
        </row>
        <row r="38">
          <cell r="C38">
            <v>45</v>
          </cell>
          <cell r="D38">
            <v>259</v>
          </cell>
          <cell r="L38">
            <v>-131</v>
          </cell>
          <cell r="M38">
            <v>169</v>
          </cell>
        </row>
        <row r="39">
          <cell r="C39">
            <v>-200</v>
          </cell>
          <cell r="D39">
            <v>207</v>
          </cell>
          <cell r="L39">
            <v>-487</v>
          </cell>
          <cell r="M39">
            <v>516</v>
          </cell>
        </row>
        <row r="40">
          <cell r="C40">
            <v>-99</v>
          </cell>
          <cell r="D40">
            <v>328</v>
          </cell>
          <cell r="L40">
            <v>-478</v>
          </cell>
          <cell r="M40">
            <v>139</v>
          </cell>
        </row>
        <row r="41">
          <cell r="C41">
            <v>-463</v>
          </cell>
          <cell r="D41">
            <v>463</v>
          </cell>
          <cell r="L41">
            <v>-580</v>
          </cell>
          <cell r="M41">
            <v>582</v>
          </cell>
        </row>
        <row r="42">
          <cell r="C42">
            <v>59</v>
          </cell>
          <cell r="D42">
            <v>180</v>
          </cell>
          <cell r="L42">
            <v>248</v>
          </cell>
          <cell r="M42">
            <v>459</v>
          </cell>
        </row>
        <row r="43">
          <cell r="C43">
            <v>-101</v>
          </cell>
          <cell r="D43">
            <v>76</v>
          </cell>
          <cell r="L43">
            <v>-403</v>
          </cell>
          <cell r="M43">
            <v>147</v>
          </cell>
        </row>
        <row r="44">
          <cell r="C44">
            <v>-204</v>
          </cell>
          <cell r="D44">
            <v>301</v>
          </cell>
          <cell r="L44">
            <v>-247</v>
          </cell>
          <cell r="M44">
            <v>116</v>
          </cell>
        </row>
        <row r="45">
          <cell r="C45">
            <v>-43</v>
          </cell>
          <cell r="D45">
            <v>64</v>
          </cell>
          <cell r="L45">
            <v>-489</v>
          </cell>
          <cell r="M45">
            <v>138</v>
          </cell>
        </row>
        <row r="46">
          <cell r="C46">
            <v>-136</v>
          </cell>
          <cell r="D46">
            <v>146</v>
          </cell>
          <cell r="L46">
            <v>199</v>
          </cell>
          <cell r="M46">
            <v>430</v>
          </cell>
        </row>
        <row r="47">
          <cell r="C47">
            <v>-73</v>
          </cell>
          <cell r="D47">
            <v>156</v>
          </cell>
          <cell r="L47">
            <v>-40</v>
          </cell>
          <cell r="M47">
            <v>-5</v>
          </cell>
        </row>
        <row r="48">
          <cell r="C48">
            <v>18</v>
          </cell>
          <cell r="D48">
            <v>101</v>
          </cell>
          <cell r="L48">
            <v>-130</v>
          </cell>
          <cell r="M48">
            <v>56</v>
          </cell>
        </row>
        <row r="49">
          <cell r="C49">
            <v>71</v>
          </cell>
          <cell r="D49">
            <v>174</v>
          </cell>
          <cell r="L49">
            <v>-485</v>
          </cell>
          <cell r="M49">
            <v>125</v>
          </cell>
        </row>
        <row r="50">
          <cell r="C50">
            <v>-118</v>
          </cell>
          <cell r="D50">
            <v>92</v>
          </cell>
          <cell r="L50">
            <v>-442</v>
          </cell>
          <cell r="M50">
            <v>-285</v>
          </cell>
        </row>
        <row r="51">
          <cell r="C51">
            <v>-201</v>
          </cell>
          <cell r="D51">
            <v>399</v>
          </cell>
          <cell r="L51">
            <v>-600</v>
          </cell>
          <cell r="M51">
            <v>481</v>
          </cell>
        </row>
        <row r="52">
          <cell r="C52">
            <v>-220</v>
          </cell>
          <cell r="D52">
            <v>310</v>
          </cell>
          <cell r="L52">
            <v>-510</v>
          </cell>
          <cell r="M52">
            <v>220</v>
          </cell>
        </row>
        <row r="53">
          <cell r="C53">
            <v>-66</v>
          </cell>
          <cell r="D53">
            <v>128</v>
          </cell>
          <cell r="L53">
            <v>-277</v>
          </cell>
          <cell r="M53">
            <v>158</v>
          </cell>
        </row>
        <row r="54">
          <cell r="C54">
            <v>-63</v>
          </cell>
          <cell r="D54">
            <v>110</v>
          </cell>
          <cell r="L54">
            <v>-424</v>
          </cell>
          <cell r="M54">
            <v>161</v>
          </cell>
        </row>
        <row r="55">
          <cell r="C55">
            <v>-291</v>
          </cell>
          <cell r="D55">
            <v>308</v>
          </cell>
          <cell r="L55">
            <v>-453</v>
          </cell>
          <cell r="M55">
            <v>233</v>
          </cell>
        </row>
        <row r="56">
          <cell r="C56">
            <v>100</v>
          </cell>
          <cell r="D56">
            <v>200</v>
          </cell>
          <cell r="L56">
            <v>-190</v>
          </cell>
          <cell r="M56">
            <v>102</v>
          </cell>
        </row>
        <row r="57">
          <cell r="C57">
            <v>201</v>
          </cell>
          <cell r="D57">
            <v>349</v>
          </cell>
          <cell r="L57">
            <v>134</v>
          </cell>
          <cell r="M57">
            <v>281</v>
          </cell>
        </row>
        <row r="58">
          <cell r="C58">
            <v>141</v>
          </cell>
          <cell r="D58">
            <v>201</v>
          </cell>
          <cell r="L58">
            <v>-450</v>
          </cell>
          <cell r="M58">
            <v>-352</v>
          </cell>
        </row>
        <row r="59">
          <cell r="C59">
            <v>-84</v>
          </cell>
          <cell r="D59">
            <v>159</v>
          </cell>
          <cell r="L59">
            <v>-316</v>
          </cell>
          <cell r="M59">
            <v>99</v>
          </cell>
        </row>
        <row r="60">
          <cell r="C60">
            <v>30</v>
          </cell>
          <cell r="D60">
            <v>148</v>
          </cell>
          <cell r="L60">
            <v>-487</v>
          </cell>
          <cell r="M60">
            <v>310</v>
          </cell>
        </row>
        <row r="61">
          <cell r="C61">
            <v>1</v>
          </cell>
          <cell r="D61">
            <v>200</v>
          </cell>
          <cell r="L61">
            <v>-450</v>
          </cell>
          <cell r="M61">
            <v>-351</v>
          </cell>
        </row>
        <row r="62">
          <cell r="C62">
            <v>20</v>
          </cell>
          <cell r="D62">
            <v>153</v>
          </cell>
          <cell r="L62">
            <v>-237</v>
          </cell>
          <cell r="M62">
            <v>180</v>
          </cell>
        </row>
        <row r="63">
          <cell r="C63">
            <v>-248</v>
          </cell>
          <cell r="D63">
            <v>167</v>
          </cell>
          <cell r="L63">
            <v>-351</v>
          </cell>
          <cell r="M63">
            <v>64</v>
          </cell>
        </row>
        <row r="64">
          <cell r="C64">
            <v>-236</v>
          </cell>
          <cell r="D64">
            <v>392</v>
          </cell>
          <cell r="L64">
            <v>-269</v>
          </cell>
          <cell r="M64">
            <v>322</v>
          </cell>
        </row>
        <row r="65">
          <cell r="C65">
            <v>92</v>
          </cell>
          <cell r="D65">
            <v>126</v>
          </cell>
          <cell r="L65">
            <v>-565</v>
          </cell>
          <cell r="M65">
            <v>-449</v>
          </cell>
        </row>
        <row r="66">
          <cell r="C66">
            <v>0</v>
          </cell>
          <cell r="D66">
            <v>46</v>
          </cell>
          <cell r="L66">
            <v>-481</v>
          </cell>
          <cell r="M66">
            <v>197</v>
          </cell>
        </row>
        <row r="67">
          <cell r="C67">
            <v>74</v>
          </cell>
          <cell r="D67">
            <v>211</v>
          </cell>
          <cell r="L67">
            <v>-492</v>
          </cell>
          <cell r="M67">
            <v>50</v>
          </cell>
        </row>
        <row r="68">
          <cell r="C68">
            <v>26</v>
          </cell>
          <cell r="D68">
            <v>450</v>
          </cell>
          <cell r="L68">
            <v>-481</v>
          </cell>
          <cell r="M68">
            <v>-40</v>
          </cell>
        </row>
        <row r="69">
          <cell r="C69">
            <v>-31</v>
          </cell>
          <cell r="D69">
            <v>68</v>
          </cell>
          <cell r="L69">
            <v>-300</v>
          </cell>
          <cell r="M69">
            <v>1</v>
          </cell>
        </row>
        <row r="70">
          <cell r="C70">
            <v>108</v>
          </cell>
          <cell r="D70">
            <v>320</v>
          </cell>
          <cell r="L70">
            <v>-111</v>
          </cell>
          <cell r="M70">
            <v>388</v>
          </cell>
        </row>
        <row r="71">
          <cell r="C71">
            <v>-1</v>
          </cell>
          <cell r="D71">
            <v>486</v>
          </cell>
          <cell r="L71">
            <v>149</v>
          </cell>
          <cell r="M71">
            <v>549</v>
          </cell>
        </row>
        <row r="72">
          <cell r="C72">
            <v>49</v>
          </cell>
          <cell r="D72">
            <v>219</v>
          </cell>
          <cell r="L72">
            <v>131</v>
          </cell>
          <cell r="M72">
            <v>309</v>
          </cell>
        </row>
        <row r="73">
          <cell r="C73">
            <v>107</v>
          </cell>
          <cell r="D73">
            <v>214</v>
          </cell>
          <cell r="L73">
            <v>111</v>
          </cell>
          <cell r="M73">
            <v>242</v>
          </cell>
        </row>
        <row r="74">
          <cell r="C74">
            <v>196</v>
          </cell>
          <cell r="D74">
            <v>324</v>
          </cell>
          <cell r="L74">
            <v>99</v>
          </cell>
          <cell r="M74">
            <v>238</v>
          </cell>
        </row>
        <row r="75">
          <cell r="C75">
            <v>-294</v>
          </cell>
          <cell r="D75">
            <v>264</v>
          </cell>
          <cell r="L75">
            <v>-446</v>
          </cell>
          <cell r="M75">
            <v>274</v>
          </cell>
        </row>
        <row r="76">
          <cell r="C76">
            <v>114</v>
          </cell>
          <cell r="D76">
            <v>300</v>
          </cell>
          <cell r="L76">
            <v>-240</v>
          </cell>
          <cell r="M76">
            <v>86</v>
          </cell>
        </row>
        <row r="77">
          <cell r="C77">
            <v>-158</v>
          </cell>
          <cell r="D77">
            <v>303</v>
          </cell>
          <cell r="L77">
            <v>-97</v>
          </cell>
          <cell r="M77">
            <v>75</v>
          </cell>
        </row>
        <row r="78">
          <cell r="C78">
            <v>-66</v>
          </cell>
          <cell r="D78">
            <v>402</v>
          </cell>
          <cell r="L78">
            <v>-311</v>
          </cell>
          <cell r="M78">
            <v>111</v>
          </cell>
        </row>
        <row r="79">
          <cell r="C79">
            <v>165</v>
          </cell>
          <cell r="D79">
            <v>255</v>
          </cell>
          <cell r="L79">
            <v>-367</v>
          </cell>
          <cell r="M79">
            <v>3</v>
          </cell>
        </row>
        <row r="80">
          <cell r="C80">
            <v>-294</v>
          </cell>
          <cell r="D80">
            <v>304</v>
          </cell>
          <cell r="L80">
            <v>-224</v>
          </cell>
          <cell r="M80">
            <v>379</v>
          </cell>
        </row>
        <row r="81">
          <cell r="C81">
            <v>4</v>
          </cell>
          <cell r="D81">
            <v>40</v>
          </cell>
          <cell r="L81">
            <v>-231</v>
          </cell>
          <cell r="M81">
            <v>83</v>
          </cell>
        </row>
        <row r="82">
          <cell r="C82">
            <v>43</v>
          </cell>
          <cell r="D82">
            <v>102</v>
          </cell>
          <cell r="L82">
            <v>-448</v>
          </cell>
          <cell r="M82">
            <v>-442</v>
          </cell>
        </row>
        <row r="83">
          <cell r="C83">
            <v>-103</v>
          </cell>
          <cell r="D83">
            <v>262</v>
          </cell>
          <cell r="L83">
            <v>-508</v>
          </cell>
          <cell r="M83">
            <v>93</v>
          </cell>
        </row>
        <row r="84">
          <cell r="C84">
            <v>-54</v>
          </cell>
          <cell r="D84">
            <v>100</v>
          </cell>
          <cell r="L84">
            <v>-205</v>
          </cell>
          <cell r="M84">
            <v>328</v>
          </cell>
        </row>
        <row r="85">
          <cell r="C85">
            <v>-45</v>
          </cell>
          <cell r="D85">
            <v>54</v>
          </cell>
          <cell r="L85">
            <v>-420</v>
          </cell>
          <cell r="M85">
            <v>154</v>
          </cell>
        </row>
        <row r="86">
          <cell r="C86">
            <v>104</v>
          </cell>
          <cell r="D86">
            <v>311</v>
          </cell>
          <cell r="L86">
            <v>-53</v>
          </cell>
          <cell r="M86">
            <v>252</v>
          </cell>
        </row>
        <row r="87">
          <cell r="C87">
            <v>-211</v>
          </cell>
          <cell r="D87">
            <v>257</v>
          </cell>
          <cell r="L87">
            <v>-320</v>
          </cell>
          <cell r="M87">
            <v>413</v>
          </cell>
        </row>
        <row r="88">
          <cell r="C88">
            <v>-100</v>
          </cell>
          <cell r="D88">
            <v>410</v>
          </cell>
          <cell r="L88">
            <v>-122</v>
          </cell>
          <cell r="M88">
            <v>600</v>
          </cell>
        </row>
        <row r="89">
          <cell r="C89">
            <v>61</v>
          </cell>
          <cell r="D89">
            <v>160</v>
          </cell>
          <cell r="L89">
            <v>-483</v>
          </cell>
          <cell r="M89">
            <v>-49</v>
          </cell>
        </row>
        <row r="90">
          <cell r="C90">
            <v>20</v>
          </cell>
          <cell r="D90">
            <v>100</v>
          </cell>
          <cell r="L90">
            <v>-555</v>
          </cell>
          <cell r="M90">
            <v>190</v>
          </cell>
        </row>
        <row r="91">
          <cell r="C91">
            <v>88</v>
          </cell>
          <cell r="D91">
            <v>150</v>
          </cell>
          <cell r="L91">
            <v>-450</v>
          </cell>
          <cell r="M91">
            <v>150</v>
          </cell>
        </row>
        <row r="92">
          <cell r="C92">
            <v>-451</v>
          </cell>
          <cell r="D92">
            <v>500</v>
          </cell>
          <cell r="L92">
            <v>-526</v>
          </cell>
          <cell r="M92">
            <v>398</v>
          </cell>
        </row>
        <row r="93">
          <cell r="C93">
            <v>100</v>
          </cell>
          <cell r="D93">
            <v>102</v>
          </cell>
          <cell r="L93">
            <v>2</v>
          </cell>
          <cell r="M93">
            <v>238</v>
          </cell>
        </row>
        <row r="94">
          <cell r="C94">
            <v>-200</v>
          </cell>
          <cell r="D94">
            <v>301</v>
          </cell>
          <cell r="L94">
            <v>-250</v>
          </cell>
          <cell r="M94">
            <v>358</v>
          </cell>
        </row>
        <row r="95">
          <cell r="C95">
            <v>199</v>
          </cell>
          <cell r="D95">
            <v>406</v>
          </cell>
          <cell r="L95">
            <v>-485</v>
          </cell>
          <cell r="M95">
            <v>131</v>
          </cell>
        </row>
        <row r="96">
          <cell r="C96">
            <v>-378</v>
          </cell>
          <cell r="D96">
            <v>321</v>
          </cell>
          <cell r="L96">
            <v>-493</v>
          </cell>
          <cell r="M96">
            <v>385</v>
          </cell>
        </row>
        <row r="97">
          <cell r="C97">
            <v>-230</v>
          </cell>
          <cell r="D97">
            <v>103</v>
          </cell>
          <cell r="L97">
            <v>-301</v>
          </cell>
          <cell r="M97">
            <v>25</v>
          </cell>
        </row>
        <row r="98">
          <cell r="C98">
            <v>55</v>
          </cell>
          <cell r="D98">
            <v>199</v>
          </cell>
          <cell r="L98">
            <v>-238</v>
          </cell>
          <cell r="M98">
            <v>132</v>
          </cell>
        </row>
        <row r="99">
          <cell r="C99">
            <v>33</v>
          </cell>
          <cell r="D99">
            <v>190</v>
          </cell>
          <cell r="L99">
            <v>-381</v>
          </cell>
          <cell r="M99">
            <v>-219</v>
          </cell>
        </row>
        <row r="100">
          <cell r="C100">
            <v>10</v>
          </cell>
          <cell r="D100">
            <v>192</v>
          </cell>
          <cell r="L100">
            <v>-600</v>
          </cell>
          <cell r="M100">
            <v>-371</v>
          </cell>
        </row>
        <row r="101">
          <cell r="C101">
            <v>192</v>
          </cell>
          <cell r="D101">
            <v>259</v>
          </cell>
          <cell r="L101">
            <v>248</v>
          </cell>
          <cell r="M101">
            <v>399</v>
          </cell>
        </row>
        <row r="102">
          <cell r="C102">
            <v>-201</v>
          </cell>
          <cell r="D102">
            <v>400</v>
          </cell>
          <cell r="L102">
            <v>-115</v>
          </cell>
          <cell r="M102">
            <v>116</v>
          </cell>
        </row>
        <row r="103">
          <cell r="C103">
            <v>-135</v>
          </cell>
          <cell r="D103">
            <v>85</v>
          </cell>
          <cell r="L103">
            <v>-127</v>
          </cell>
          <cell r="M103">
            <v>147</v>
          </cell>
        </row>
        <row r="104">
          <cell r="C104">
            <v>72</v>
          </cell>
          <cell r="D104">
            <v>113</v>
          </cell>
          <cell r="L104">
            <v>-450</v>
          </cell>
          <cell r="M104">
            <v>149</v>
          </cell>
        </row>
        <row r="105">
          <cell r="C105">
            <v>70</v>
          </cell>
          <cell r="D105">
            <v>100</v>
          </cell>
          <cell r="L105">
            <v>-100</v>
          </cell>
          <cell r="M105">
            <v>25</v>
          </cell>
        </row>
        <row r="106">
          <cell r="C106">
            <v>-104</v>
          </cell>
          <cell r="D106">
            <v>204</v>
          </cell>
          <cell r="L106">
            <v>-103</v>
          </cell>
          <cell r="M106">
            <v>52</v>
          </cell>
        </row>
        <row r="107">
          <cell r="C107">
            <v>-204</v>
          </cell>
          <cell r="D107">
            <v>204</v>
          </cell>
          <cell r="L107">
            <v>-101</v>
          </cell>
          <cell r="M107">
            <v>304</v>
          </cell>
        </row>
        <row r="108">
          <cell r="C108">
            <v>-128</v>
          </cell>
          <cell r="D108">
            <v>121</v>
          </cell>
          <cell r="L108">
            <v>-256</v>
          </cell>
          <cell r="M108">
            <v>-131</v>
          </cell>
        </row>
        <row r="109">
          <cell r="C109">
            <v>251</v>
          </cell>
          <cell r="D109">
            <v>409</v>
          </cell>
          <cell r="L109">
            <v>89</v>
          </cell>
          <cell r="M109">
            <v>214</v>
          </cell>
        </row>
        <row r="110">
          <cell r="C110">
            <v>-495</v>
          </cell>
          <cell r="D110">
            <v>308</v>
          </cell>
          <cell r="L110">
            <v>-468</v>
          </cell>
          <cell r="M110">
            <v>0</v>
          </cell>
        </row>
        <row r="111">
          <cell r="C111">
            <v>-101</v>
          </cell>
          <cell r="D111">
            <v>221</v>
          </cell>
          <cell r="L111">
            <v>-450</v>
          </cell>
          <cell r="M111">
            <v>145</v>
          </cell>
        </row>
        <row r="112">
          <cell r="C112">
            <v>-199</v>
          </cell>
          <cell r="D112">
            <v>307</v>
          </cell>
          <cell r="L112">
            <v>-455</v>
          </cell>
          <cell r="M112">
            <v>150</v>
          </cell>
        </row>
        <row r="113">
          <cell r="C113">
            <v>-121</v>
          </cell>
          <cell r="D113">
            <v>208</v>
          </cell>
          <cell r="L113">
            <v>-432</v>
          </cell>
          <cell r="M113">
            <v>242</v>
          </cell>
        </row>
        <row r="114">
          <cell r="C114">
            <v>-110</v>
          </cell>
          <cell r="D114">
            <v>200</v>
          </cell>
          <cell r="L114">
            <v>-404</v>
          </cell>
          <cell r="M114">
            <v>114</v>
          </cell>
        </row>
        <row r="115">
          <cell r="C115">
            <v>-252</v>
          </cell>
          <cell r="D115">
            <v>401</v>
          </cell>
          <cell r="L115">
            <v>-379</v>
          </cell>
          <cell r="M115">
            <v>150</v>
          </cell>
        </row>
        <row r="116">
          <cell r="C116">
            <v>9</v>
          </cell>
          <cell r="D116">
            <v>73</v>
          </cell>
          <cell r="L116">
            <v>-500</v>
          </cell>
          <cell r="M116">
            <v>-248</v>
          </cell>
        </row>
        <row r="117">
          <cell r="C117">
            <v>-87</v>
          </cell>
          <cell r="D117">
            <v>323</v>
          </cell>
          <cell r="L117">
            <v>-412</v>
          </cell>
          <cell r="M117">
            <v>83</v>
          </cell>
        </row>
        <row r="118">
          <cell r="C118">
            <v>60</v>
          </cell>
          <cell r="D118">
            <v>108</v>
          </cell>
          <cell r="L118">
            <v>141</v>
          </cell>
          <cell r="M118">
            <v>246</v>
          </cell>
        </row>
        <row r="119">
          <cell r="C119">
            <v>-105</v>
          </cell>
          <cell r="D119">
            <v>165</v>
          </cell>
          <cell r="L119">
            <v>-500</v>
          </cell>
          <cell r="M119">
            <v>103</v>
          </cell>
        </row>
        <row r="120">
          <cell r="C120">
            <v>-112</v>
          </cell>
          <cell r="D120">
            <v>174</v>
          </cell>
          <cell r="L120">
            <v>-467</v>
          </cell>
          <cell r="M120">
            <v>320</v>
          </cell>
        </row>
        <row r="121">
          <cell r="C121">
            <v>-213</v>
          </cell>
          <cell r="D121">
            <v>318</v>
          </cell>
          <cell r="L121">
            <v>-321</v>
          </cell>
          <cell r="M121">
            <v>330</v>
          </cell>
        </row>
        <row r="122">
          <cell r="C122">
            <v>-201</v>
          </cell>
          <cell r="D122">
            <v>201</v>
          </cell>
          <cell r="L122">
            <v>-360</v>
          </cell>
          <cell r="M122">
            <v>41</v>
          </cell>
        </row>
        <row r="123">
          <cell r="C123">
            <v>-283</v>
          </cell>
          <cell r="D123">
            <v>208</v>
          </cell>
          <cell r="L123">
            <v>-407</v>
          </cell>
          <cell r="M123">
            <v>-74</v>
          </cell>
        </row>
        <row r="124">
          <cell r="C124">
            <v>78</v>
          </cell>
          <cell r="D124">
            <v>270</v>
          </cell>
          <cell r="L124">
            <v>14</v>
          </cell>
          <cell r="M124">
            <v>33</v>
          </cell>
        </row>
        <row r="125">
          <cell r="C125">
            <v>-108</v>
          </cell>
          <cell r="D125">
            <v>60</v>
          </cell>
          <cell r="L125">
            <v>-328</v>
          </cell>
          <cell r="M125">
            <v>306</v>
          </cell>
        </row>
        <row r="126">
          <cell r="C126">
            <v>121</v>
          </cell>
          <cell r="D126">
            <v>151</v>
          </cell>
          <cell r="L126">
            <v>-416</v>
          </cell>
          <cell r="M126">
            <v>80</v>
          </cell>
        </row>
        <row r="127">
          <cell r="C127">
            <v>-179</v>
          </cell>
          <cell r="D127">
            <v>-119</v>
          </cell>
          <cell r="L127">
            <v>-387</v>
          </cell>
          <cell r="M127">
            <v>-5</v>
          </cell>
        </row>
        <row r="128">
          <cell r="C128">
            <v>-158</v>
          </cell>
          <cell r="D128">
            <v>294</v>
          </cell>
          <cell r="L128">
            <v>-261</v>
          </cell>
          <cell r="M128">
            <v>169</v>
          </cell>
        </row>
        <row r="129">
          <cell r="C129">
            <v>80</v>
          </cell>
          <cell r="D129">
            <v>128</v>
          </cell>
          <cell r="L129">
            <v>-168</v>
          </cell>
          <cell r="M129">
            <v>41</v>
          </cell>
        </row>
        <row r="130">
          <cell r="C130">
            <v>-184</v>
          </cell>
          <cell r="D130">
            <v>205</v>
          </cell>
          <cell r="L130">
            <v>-369</v>
          </cell>
          <cell r="M130">
            <v>142</v>
          </cell>
        </row>
        <row r="131">
          <cell r="C131">
            <v>-112</v>
          </cell>
          <cell r="D131">
            <v>201</v>
          </cell>
          <cell r="L131">
            <v>366</v>
          </cell>
          <cell r="M131">
            <v>485</v>
          </cell>
        </row>
        <row r="132">
          <cell r="C132">
            <v>-403</v>
          </cell>
          <cell r="D132">
            <v>401</v>
          </cell>
          <cell r="L132">
            <v>-600</v>
          </cell>
          <cell r="M132">
            <v>600</v>
          </cell>
        </row>
        <row r="133">
          <cell r="C133">
            <v>60</v>
          </cell>
          <cell r="D133">
            <v>140</v>
          </cell>
          <cell r="L133">
            <v>-481</v>
          </cell>
          <cell r="M133">
            <v>-301</v>
          </cell>
        </row>
        <row r="134">
          <cell r="C134">
            <v>70</v>
          </cell>
          <cell r="D134">
            <v>144</v>
          </cell>
          <cell r="L134">
            <v>250</v>
          </cell>
          <cell r="M134">
            <v>399</v>
          </cell>
        </row>
        <row r="135">
          <cell r="C135">
            <v>25</v>
          </cell>
          <cell r="D135">
            <v>80</v>
          </cell>
          <cell r="L135">
            <v>-520</v>
          </cell>
          <cell r="M135">
            <v>-350</v>
          </cell>
        </row>
        <row r="136">
          <cell r="C136">
            <v>42</v>
          </cell>
          <cell r="D136">
            <v>114</v>
          </cell>
          <cell r="L136">
            <v>240</v>
          </cell>
          <cell r="M136">
            <v>549</v>
          </cell>
        </row>
        <row r="137">
          <cell r="C137">
            <v>77</v>
          </cell>
          <cell r="D137">
            <v>203</v>
          </cell>
          <cell r="L137">
            <v>-18</v>
          </cell>
          <cell r="M137">
            <v>-4</v>
          </cell>
        </row>
        <row r="138">
          <cell r="C138">
            <v>21</v>
          </cell>
          <cell r="D138">
            <v>102</v>
          </cell>
          <cell r="L138">
            <v>-491</v>
          </cell>
          <cell r="M138">
            <v>-238</v>
          </cell>
        </row>
        <row r="139">
          <cell r="C139">
            <v>-140</v>
          </cell>
          <cell r="D139">
            <v>380</v>
          </cell>
          <cell r="L139">
            <v>-561</v>
          </cell>
          <cell r="M139">
            <v>-197</v>
          </cell>
        </row>
        <row r="140">
          <cell r="C140">
            <v>-100</v>
          </cell>
          <cell r="D140">
            <v>301</v>
          </cell>
          <cell r="L140">
            <v>-600</v>
          </cell>
          <cell r="M140">
            <v>400</v>
          </cell>
        </row>
        <row r="141">
          <cell r="C141">
            <v>89</v>
          </cell>
          <cell r="D141">
            <v>160</v>
          </cell>
          <cell r="L141">
            <v>-488</v>
          </cell>
          <cell r="M141">
            <v>-355</v>
          </cell>
        </row>
        <row r="142">
          <cell r="C142">
            <v>98</v>
          </cell>
          <cell r="D142">
            <v>306</v>
          </cell>
          <cell r="L142">
            <v>-451</v>
          </cell>
          <cell r="M142">
            <v>154</v>
          </cell>
        </row>
        <row r="143">
          <cell r="C143">
            <v>54</v>
          </cell>
          <cell r="D143">
            <v>385</v>
          </cell>
          <cell r="L143">
            <v>-395</v>
          </cell>
          <cell r="M143">
            <v>205</v>
          </cell>
        </row>
        <row r="144">
          <cell r="C144">
            <v>6</v>
          </cell>
          <cell r="D144">
            <v>47</v>
          </cell>
          <cell r="L144">
            <v>-192</v>
          </cell>
          <cell r="M144">
            <v>541</v>
          </cell>
        </row>
        <row r="145">
          <cell r="C145">
            <v>-295</v>
          </cell>
          <cell r="D145">
            <v>500</v>
          </cell>
          <cell r="L145">
            <v>-512</v>
          </cell>
          <cell r="M145">
            <v>532</v>
          </cell>
        </row>
        <row r="146">
          <cell r="C146">
            <v>49</v>
          </cell>
          <cell r="D146">
            <v>150</v>
          </cell>
          <cell r="L146">
            <v>-500</v>
          </cell>
          <cell r="M146">
            <v>-401</v>
          </cell>
        </row>
        <row r="147">
          <cell r="C147">
            <v>18</v>
          </cell>
          <cell r="D147">
            <v>54</v>
          </cell>
          <cell r="L147">
            <v>-497</v>
          </cell>
          <cell r="M147">
            <v>-296</v>
          </cell>
        </row>
        <row r="148">
          <cell r="C148">
            <v>43</v>
          </cell>
          <cell r="D148">
            <v>217</v>
          </cell>
          <cell r="L148">
            <v>-391</v>
          </cell>
          <cell r="M148">
            <v>78</v>
          </cell>
        </row>
        <row r="149">
          <cell r="C149">
            <v>-100</v>
          </cell>
          <cell r="D149">
            <v>203</v>
          </cell>
          <cell r="L149">
            <v>-451</v>
          </cell>
          <cell r="M149">
            <v>150</v>
          </cell>
        </row>
        <row r="150">
          <cell r="C150">
            <v>-285</v>
          </cell>
          <cell r="D150">
            <v>446</v>
          </cell>
          <cell r="L150">
            <v>-201</v>
          </cell>
          <cell r="M150">
            <v>510</v>
          </cell>
        </row>
        <row r="151">
          <cell r="C151">
            <v>-150</v>
          </cell>
          <cell r="D151">
            <v>150</v>
          </cell>
          <cell r="L151">
            <v>-385</v>
          </cell>
          <cell r="M151">
            <v>141</v>
          </cell>
        </row>
        <row r="152">
          <cell r="C152">
            <v>41</v>
          </cell>
          <cell r="D152">
            <v>117</v>
          </cell>
          <cell r="L152">
            <v>357</v>
          </cell>
          <cell r="M152">
            <v>490</v>
          </cell>
        </row>
        <row r="153">
          <cell r="C153">
            <v>-24</v>
          </cell>
          <cell r="D153">
            <v>359</v>
          </cell>
          <cell r="L153">
            <v>-463</v>
          </cell>
          <cell r="M153">
            <v>26</v>
          </cell>
        </row>
        <row r="154">
          <cell r="C154">
            <v>-81</v>
          </cell>
          <cell r="D154">
            <v>-57</v>
          </cell>
          <cell r="L154">
            <v>-193</v>
          </cell>
          <cell r="M154">
            <v>177</v>
          </cell>
        </row>
        <row r="155">
          <cell r="C155">
            <v>122</v>
          </cell>
          <cell r="D155">
            <v>227</v>
          </cell>
          <cell r="L155">
            <v>-438</v>
          </cell>
          <cell r="M155">
            <v>152</v>
          </cell>
        </row>
        <row r="156">
          <cell r="C156">
            <v>-192</v>
          </cell>
          <cell r="D156">
            <v>305</v>
          </cell>
          <cell r="L156">
            <v>-268</v>
          </cell>
          <cell r="M156">
            <v>358</v>
          </cell>
        </row>
        <row r="157">
          <cell r="C157">
            <v>55</v>
          </cell>
          <cell r="D157">
            <v>268</v>
          </cell>
          <cell r="L157">
            <v>-228</v>
          </cell>
          <cell r="M157">
            <v>99</v>
          </cell>
        </row>
        <row r="158">
          <cell r="C158">
            <v>-500</v>
          </cell>
          <cell r="D158">
            <v>500</v>
          </cell>
          <cell r="L158">
            <v>-10</v>
          </cell>
          <cell r="M158">
            <v>281</v>
          </cell>
        </row>
        <row r="159">
          <cell r="C159">
            <v>-250</v>
          </cell>
          <cell r="D159">
            <v>402</v>
          </cell>
          <cell r="L159">
            <v>-600</v>
          </cell>
          <cell r="M159">
            <v>150</v>
          </cell>
        </row>
        <row r="160">
          <cell r="C160">
            <v>-195</v>
          </cell>
          <cell r="D160">
            <v>306</v>
          </cell>
          <cell r="L160">
            <v>-555</v>
          </cell>
          <cell r="M160">
            <v>45</v>
          </cell>
        </row>
        <row r="161">
          <cell r="C161">
            <v>-256</v>
          </cell>
          <cell r="D161">
            <v>256</v>
          </cell>
          <cell r="L161">
            <v>-354</v>
          </cell>
          <cell r="M161">
            <v>426</v>
          </cell>
        </row>
        <row r="162">
          <cell r="C162">
            <v>122</v>
          </cell>
          <cell r="D162">
            <v>333</v>
          </cell>
          <cell r="L162">
            <v>167</v>
          </cell>
          <cell r="M162">
            <v>287</v>
          </cell>
        </row>
        <row r="163">
          <cell r="C163">
            <v>-98</v>
          </cell>
          <cell r="D163">
            <v>189</v>
          </cell>
          <cell r="L163">
            <v>-487</v>
          </cell>
          <cell r="M163">
            <v>67</v>
          </cell>
        </row>
        <row r="164">
          <cell r="C164">
            <v>82</v>
          </cell>
          <cell r="D164">
            <v>351</v>
          </cell>
          <cell r="L164">
            <v>-287</v>
          </cell>
          <cell r="M164">
            <v>199</v>
          </cell>
        </row>
        <row r="165">
          <cell r="C165">
            <v>-249</v>
          </cell>
          <cell r="D165">
            <v>500</v>
          </cell>
          <cell r="L165">
            <v>-450</v>
          </cell>
          <cell r="M165">
            <v>150</v>
          </cell>
        </row>
        <row r="166">
          <cell r="C166">
            <v>-99</v>
          </cell>
          <cell r="D166">
            <v>245</v>
          </cell>
          <cell r="L166">
            <v>-366</v>
          </cell>
          <cell r="M166">
            <v>417</v>
          </cell>
        </row>
        <row r="167">
          <cell r="C167">
            <v>-123</v>
          </cell>
          <cell r="D167">
            <v>447</v>
          </cell>
          <cell r="L167">
            <v>37</v>
          </cell>
          <cell r="M167">
            <v>541</v>
          </cell>
        </row>
        <row r="168">
          <cell r="C168">
            <v>8</v>
          </cell>
          <cell r="D168">
            <v>128</v>
          </cell>
          <cell r="L168">
            <v>-450</v>
          </cell>
          <cell r="M168">
            <v>150</v>
          </cell>
        </row>
        <row r="169">
          <cell r="C169">
            <v>-223</v>
          </cell>
          <cell r="D169">
            <v>302</v>
          </cell>
          <cell r="L169">
            <v>-516</v>
          </cell>
          <cell r="M169">
            <v>281</v>
          </cell>
        </row>
        <row r="170">
          <cell r="C170">
            <v>125</v>
          </cell>
          <cell r="D170">
            <v>176</v>
          </cell>
          <cell r="L170">
            <v>-266</v>
          </cell>
          <cell r="M170">
            <v>-188</v>
          </cell>
        </row>
        <row r="171">
          <cell r="C171">
            <v>210</v>
          </cell>
          <cell r="D171">
            <v>301</v>
          </cell>
          <cell r="L171">
            <v>-450</v>
          </cell>
          <cell r="M171">
            <v>150</v>
          </cell>
        </row>
        <row r="172">
          <cell r="C172">
            <v>205</v>
          </cell>
          <cell r="D172">
            <v>404</v>
          </cell>
          <cell r="L172">
            <v>-240</v>
          </cell>
          <cell r="M172">
            <v>289</v>
          </cell>
        </row>
        <row r="173">
          <cell r="C173">
            <v>-316</v>
          </cell>
          <cell r="D173">
            <v>500</v>
          </cell>
          <cell r="L173">
            <v>-375</v>
          </cell>
          <cell r="M173">
            <v>9</v>
          </cell>
        </row>
        <row r="174">
          <cell r="C174">
            <v>-107</v>
          </cell>
          <cell r="D174">
            <v>209</v>
          </cell>
          <cell r="L174">
            <v>-485</v>
          </cell>
          <cell r="M174">
            <v>-376</v>
          </cell>
        </row>
        <row r="175">
          <cell r="C175">
            <v>40</v>
          </cell>
          <cell r="D175">
            <v>80</v>
          </cell>
          <cell r="L175">
            <v>-550</v>
          </cell>
          <cell r="M175">
            <v>-350</v>
          </cell>
        </row>
        <row r="176">
          <cell r="C176">
            <v>69</v>
          </cell>
          <cell r="D176">
            <v>202</v>
          </cell>
          <cell r="L176">
            <v>138</v>
          </cell>
          <cell r="M176">
            <v>285</v>
          </cell>
        </row>
        <row r="177">
          <cell r="C177">
            <v>16</v>
          </cell>
          <cell r="D177">
            <v>87</v>
          </cell>
          <cell r="L177">
            <v>146</v>
          </cell>
          <cell r="M177">
            <v>302</v>
          </cell>
        </row>
        <row r="178">
          <cell r="C178">
            <v>-1</v>
          </cell>
          <cell r="D178">
            <v>78</v>
          </cell>
          <cell r="L178">
            <v>-376</v>
          </cell>
          <cell r="M178">
            <v>-55</v>
          </cell>
        </row>
        <row r="179">
          <cell r="C179">
            <v>-199</v>
          </cell>
          <cell r="D179">
            <v>301</v>
          </cell>
          <cell r="L179">
            <v>-365</v>
          </cell>
          <cell r="M179">
            <v>353</v>
          </cell>
        </row>
        <row r="180">
          <cell r="C180">
            <v>-16</v>
          </cell>
          <cell r="D180">
            <v>37</v>
          </cell>
          <cell r="L180">
            <v>-283</v>
          </cell>
          <cell r="M180">
            <v>150</v>
          </cell>
        </row>
        <row r="181">
          <cell r="C181">
            <v>-250</v>
          </cell>
          <cell r="D181">
            <v>250</v>
          </cell>
          <cell r="L181">
            <v>-418</v>
          </cell>
          <cell r="M181">
            <v>-84</v>
          </cell>
        </row>
        <row r="182">
          <cell r="C182">
            <v>-269</v>
          </cell>
          <cell r="D182">
            <v>-227</v>
          </cell>
          <cell r="L182">
            <v>213</v>
          </cell>
          <cell r="M182">
            <v>279</v>
          </cell>
        </row>
        <row r="183">
          <cell r="C183">
            <v>-201</v>
          </cell>
          <cell r="D183">
            <v>299</v>
          </cell>
          <cell r="L183">
            <v>-451</v>
          </cell>
          <cell r="M183">
            <v>124</v>
          </cell>
        </row>
        <row r="184">
          <cell r="C184">
            <v>52</v>
          </cell>
          <cell r="D184">
            <v>135</v>
          </cell>
          <cell r="L184">
            <v>-498</v>
          </cell>
          <cell r="M184">
            <v>-111</v>
          </cell>
        </row>
        <row r="185">
          <cell r="C185">
            <v>98</v>
          </cell>
          <cell r="D185">
            <v>474</v>
          </cell>
          <cell r="L185">
            <v>-545</v>
          </cell>
          <cell r="M185">
            <v>-99</v>
          </cell>
        </row>
        <row r="186">
          <cell r="C186">
            <v>-217</v>
          </cell>
          <cell r="D186">
            <v>301</v>
          </cell>
          <cell r="L186">
            <v>-489</v>
          </cell>
          <cell r="M186">
            <v>205</v>
          </cell>
        </row>
        <row r="187">
          <cell r="C187">
            <v>-119</v>
          </cell>
          <cell r="D187">
            <v>174</v>
          </cell>
          <cell r="L187">
            <v>149</v>
          </cell>
          <cell r="M187">
            <v>294</v>
          </cell>
        </row>
        <row r="188">
          <cell r="C188">
            <v>-114</v>
          </cell>
          <cell r="D188">
            <v>203</v>
          </cell>
          <cell r="L188">
            <v>-117</v>
          </cell>
          <cell r="M188">
            <v>354</v>
          </cell>
        </row>
        <row r="189">
          <cell r="C189">
            <v>21</v>
          </cell>
          <cell r="D189">
            <v>172</v>
          </cell>
          <cell r="L189">
            <v>-600</v>
          </cell>
          <cell r="M189">
            <v>150</v>
          </cell>
        </row>
        <row r="190">
          <cell r="C190">
            <v>-279</v>
          </cell>
          <cell r="D190">
            <v>289</v>
          </cell>
          <cell r="L190">
            <v>-268</v>
          </cell>
          <cell r="M190">
            <v>371</v>
          </cell>
        </row>
        <row r="191">
          <cell r="C191">
            <v>-295</v>
          </cell>
          <cell r="D191">
            <v>-137</v>
          </cell>
          <cell r="L191">
            <v>-323</v>
          </cell>
          <cell r="M191">
            <v>162</v>
          </cell>
        </row>
        <row r="192">
          <cell r="C192">
            <v>262</v>
          </cell>
          <cell r="D192">
            <v>301</v>
          </cell>
          <cell r="L192">
            <v>-451</v>
          </cell>
          <cell r="M192">
            <v>150</v>
          </cell>
        </row>
        <row r="193">
          <cell r="C193">
            <v>53</v>
          </cell>
          <cell r="D193">
            <v>148</v>
          </cell>
          <cell r="L193">
            <v>-459</v>
          </cell>
          <cell r="M193">
            <v>-307</v>
          </cell>
        </row>
        <row r="194">
          <cell r="C194">
            <v>126</v>
          </cell>
          <cell r="D194">
            <v>321</v>
          </cell>
          <cell r="L194">
            <v>-83</v>
          </cell>
          <cell r="M194">
            <v>175</v>
          </cell>
        </row>
        <row r="195">
          <cell r="C195">
            <v>-49</v>
          </cell>
          <cell r="D195">
            <v>210</v>
          </cell>
          <cell r="L195">
            <v>-362</v>
          </cell>
          <cell r="M195">
            <v>375</v>
          </cell>
        </row>
        <row r="196">
          <cell r="C196">
            <v>-163</v>
          </cell>
          <cell r="D196">
            <v>240</v>
          </cell>
          <cell r="L196">
            <v>-173</v>
          </cell>
          <cell r="M196">
            <v>316</v>
          </cell>
        </row>
        <row r="197">
          <cell r="C197">
            <v>70</v>
          </cell>
          <cell r="D197">
            <v>100</v>
          </cell>
          <cell r="L197">
            <v>-336</v>
          </cell>
          <cell r="M197">
            <v>-295</v>
          </cell>
        </row>
        <row r="198">
          <cell r="C198">
            <v>-60</v>
          </cell>
          <cell r="D198">
            <v>103</v>
          </cell>
          <cell r="L198">
            <v>-402</v>
          </cell>
          <cell r="M198">
            <v>189</v>
          </cell>
        </row>
        <row r="199">
          <cell r="C199">
            <v>-87</v>
          </cell>
          <cell r="D199">
            <v>131</v>
          </cell>
          <cell r="L199">
            <v>-188</v>
          </cell>
          <cell r="M199">
            <v>115</v>
          </cell>
        </row>
        <row r="200">
          <cell r="C200">
            <v>-172</v>
          </cell>
          <cell r="D200">
            <v>423</v>
          </cell>
          <cell r="L200">
            <v>-389</v>
          </cell>
          <cell r="M200">
            <v>261</v>
          </cell>
        </row>
        <row r="201">
          <cell r="C201">
            <v>284</v>
          </cell>
          <cell r="D201">
            <v>500</v>
          </cell>
          <cell r="L201">
            <v>205</v>
          </cell>
          <cell r="M201">
            <v>403</v>
          </cell>
        </row>
      </sheetData>
      <sheetData sheetId="1">
        <row r="3">
          <cell r="AF3">
            <v>1</v>
          </cell>
          <cell r="BH3">
            <v>-122</v>
          </cell>
          <cell r="BI3">
            <v>-43</v>
          </cell>
          <cell r="DF3">
            <v>75</v>
          </cell>
          <cell r="DZ3">
            <v>45</v>
          </cell>
          <cell r="EP3">
            <v>-207</v>
          </cell>
          <cell r="EQ3">
            <v>-32</v>
          </cell>
          <cell r="ET3">
            <v>6</v>
          </cell>
          <cell r="EU3">
            <v>1</v>
          </cell>
          <cell r="EV3">
            <v>2</v>
          </cell>
          <cell r="EX3">
            <v>100</v>
          </cell>
          <cell r="EY3">
            <v>500</v>
          </cell>
          <cell r="FA3">
            <v>500</v>
          </cell>
          <cell r="FB3">
            <v>4</v>
          </cell>
          <cell r="FE3">
            <v>125</v>
          </cell>
          <cell r="FF3">
            <v>145</v>
          </cell>
          <cell r="FJ3">
            <v>135</v>
          </cell>
          <cell r="FL3">
            <v>42</v>
          </cell>
          <cell r="FO3">
            <v>42</v>
          </cell>
          <cell r="FP3">
            <v>32</v>
          </cell>
          <cell r="FS3">
            <v>38</v>
          </cell>
          <cell r="FT3">
            <v>45</v>
          </cell>
        </row>
        <row r="4">
          <cell r="BZ4">
            <v>63</v>
          </cell>
          <cell r="CA4">
            <v>161</v>
          </cell>
          <cell r="DD4">
            <v>50</v>
          </cell>
          <cell r="DX4">
            <v>48</v>
          </cell>
          <cell r="EP4">
            <v>352</v>
          </cell>
          <cell r="EQ4">
            <v>393</v>
          </cell>
          <cell r="ET4">
            <v>60</v>
          </cell>
          <cell r="EU4">
            <v>2</v>
          </cell>
          <cell r="EV4">
            <v>50</v>
          </cell>
          <cell r="EX4">
            <v>2000</v>
          </cell>
          <cell r="EY4">
            <v>100000</v>
          </cell>
          <cell r="FA4">
            <v>1000000</v>
          </cell>
          <cell r="FB4">
            <v>57</v>
          </cell>
          <cell r="FE4">
            <v>100</v>
          </cell>
          <cell r="FF4">
            <v>120</v>
          </cell>
          <cell r="FJ4">
            <v>140</v>
          </cell>
          <cell r="FL4">
            <v>79</v>
          </cell>
          <cell r="FO4">
            <v>40</v>
          </cell>
          <cell r="FP4">
            <v>74</v>
          </cell>
          <cell r="FS4">
            <v>40</v>
          </cell>
          <cell r="FT4">
            <v>50</v>
          </cell>
        </row>
        <row r="5">
          <cell r="BP5">
            <v>-107</v>
          </cell>
          <cell r="BQ5">
            <v>95</v>
          </cell>
          <cell r="DS5">
            <v>55</v>
          </cell>
          <cell r="EM5">
            <v>59</v>
          </cell>
          <cell r="EP5">
            <v>-182</v>
          </cell>
          <cell r="EQ5">
            <v>35</v>
          </cell>
          <cell r="ET5">
            <v>400</v>
          </cell>
          <cell r="EU5">
            <v>1</v>
          </cell>
          <cell r="EV5">
            <v>80</v>
          </cell>
          <cell r="EX5">
            <v>5000</v>
          </cell>
          <cell r="EY5">
            <v>500000</v>
          </cell>
          <cell r="FA5">
            <v>400000</v>
          </cell>
          <cell r="FB5">
            <v>19</v>
          </cell>
          <cell r="FE5">
            <v>160</v>
          </cell>
          <cell r="FF5">
            <v>180</v>
          </cell>
          <cell r="FJ5">
            <v>168</v>
          </cell>
          <cell r="FL5">
            <v>80</v>
          </cell>
          <cell r="FO5">
            <v>39</v>
          </cell>
          <cell r="FP5">
            <v>70</v>
          </cell>
          <cell r="FS5">
            <v>32</v>
          </cell>
          <cell r="FT5">
            <v>52</v>
          </cell>
        </row>
        <row r="6">
          <cell r="AF6">
            <v>1</v>
          </cell>
          <cell r="BH6">
            <v>100</v>
          </cell>
          <cell r="BI6">
            <v>409</v>
          </cell>
          <cell r="DL6">
            <v>400</v>
          </cell>
          <cell r="EF6">
            <v>58</v>
          </cell>
          <cell r="EP6">
            <v>-47</v>
          </cell>
          <cell r="EQ6">
            <v>47</v>
          </cell>
          <cell r="ET6">
            <v>550</v>
          </cell>
          <cell r="EU6">
            <v>1</v>
          </cell>
          <cell r="EV6">
            <v>70</v>
          </cell>
          <cell r="EX6">
            <v>200</v>
          </cell>
          <cell r="EY6">
            <v>400</v>
          </cell>
          <cell r="FA6">
            <v>400</v>
          </cell>
          <cell r="FB6">
            <v>51</v>
          </cell>
          <cell r="FE6">
            <v>120</v>
          </cell>
          <cell r="FF6">
            <v>140</v>
          </cell>
          <cell r="FJ6">
            <v>130</v>
          </cell>
          <cell r="FL6">
            <v>80</v>
          </cell>
          <cell r="FO6">
            <v>35</v>
          </cell>
          <cell r="FP6">
            <v>70</v>
          </cell>
          <cell r="FS6">
            <v>30</v>
          </cell>
          <cell r="FT6">
            <v>45</v>
          </cell>
        </row>
        <row r="7">
          <cell r="AA7">
            <v>1</v>
          </cell>
          <cell r="AX7">
            <v>-129</v>
          </cell>
          <cell r="AY7">
            <v>122</v>
          </cell>
          <cell r="DI7">
            <v>250</v>
          </cell>
          <cell r="EC7">
            <v>29</v>
          </cell>
          <cell r="EP7">
            <v>283</v>
          </cell>
          <cell r="EQ7">
            <v>400</v>
          </cell>
          <cell r="ET7">
            <v>15</v>
          </cell>
          <cell r="EU7">
            <v>1</v>
          </cell>
          <cell r="EV7">
            <v>41</v>
          </cell>
          <cell r="EX7">
            <v>150</v>
          </cell>
          <cell r="EY7">
            <v>200</v>
          </cell>
          <cell r="FA7">
            <v>150</v>
          </cell>
          <cell r="FB7">
            <v>57</v>
          </cell>
          <cell r="FE7">
            <v>90</v>
          </cell>
          <cell r="FF7">
            <v>110</v>
          </cell>
          <cell r="FJ7">
            <v>98</v>
          </cell>
          <cell r="FL7">
            <v>63</v>
          </cell>
          <cell r="FO7">
            <v>42</v>
          </cell>
          <cell r="FP7">
            <v>75</v>
          </cell>
          <cell r="FS7">
            <v>38</v>
          </cell>
          <cell r="FT7">
            <v>45</v>
          </cell>
        </row>
        <row r="8">
          <cell r="X8">
            <v>1</v>
          </cell>
          <cell r="AR8">
            <v>144</v>
          </cell>
          <cell r="AS8">
            <v>352</v>
          </cell>
          <cell r="DP8">
            <v>360</v>
          </cell>
          <cell r="EJ8">
            <v>41</v>
          </cell>
          <cell r="EP8">
            <v>-449</v>
          </cell>
          <cell r="EQ8">
            <v>1</v>
          </cell>
          <cell r="ET8">
            <v>450</v>
          </cell>
          <cell r="EU8">
            <v>1</v>
          </cell>
          <cell r="EV8">
            <v>80</v>
          </cell>
          <cell r="EX8">
            <v>500000</v>
          </cell>
          <cell r="EY8">
            <v>900000</v>
          </cell>
          <cell r="FA8">
            <v>10000000</v>
          </cell>
          <cell r="FB8">
            <v>21</v>
          </cell>
          <cell r="FE8">
            <v>100</v>
          </cell>
          <cell r="FF8">
            <v>180</v>
          </cell>
          <cell r="FJ8">
            <v>145</v>
          </cell>
          <cell r="FL8">
            <v>74</v>
          </cell>
          <cell r="FO8">
            <v>37</v>
          </cell>
          <cell r="FP8">
            <v>23</v>
          </cell>
          <cell r="FS8">
            <v>33</v>
          </cell>
          <cell r="FT8">
            <v>45</v>
          </cell>
        </row>
        <row r="9">
          <cell r="BP9">
            <v>-309</v>
          </cell>
          <cell r="BQ9">
            <v>208</v>
          </cell>
          <cell r="DL9">
            <v>75</v>
          </cell>
          <cell r="EF9">
            <v>50</v>
          </cell>
          <cell r="EP9">
            <v>-360</v>
          </cell>
          <cell r="EQ9">
            <v>0</v>
          </cell>
          <cell r="ET9">
            <v>300</v>
          </cell>
          <cell r="EU9">
            <v>1</v>
          </cell>
          <cell r="EV9">
            <v>70</v>
          </cell>
          <cell r="EX9">
            <v>1000</v>
          </cell>
          <cell r="EY9">
            <v>10000</v>
          </cell>
          <cell r="FA9">
            <v>5000</v>
          </cell>
          <cell r="FB9">
            <v>10</v>
          </cell>
          <cell r="FE9">
            <v>125</v>
          </cell>
          <cell r="FF9">
            <v>175</v>
          </cell>
          <cell r="FJ9">
            <v>150</v>
          </cell>
          <cell r="FL9">
            <v>50</v>
          </cell>
          <cell r="FO9">
            <v>45</v>
          </cell>
          <cell r="FP9">
            <v>70</v>
          </cell>
          <cell r="FS9">
            <v>30</v>
          </cell>
          <cell r="FT9">
            <v>60</v>
          </cell>
        </row>
        <row r="10">
          <cell r="CD10">
            <v>40</v>
          </cell>
          <cell r="CE10">
            <v>185</v>
          </cell>
          <cell r="DP10">
            <v>160</v>
          </cell>
          <cell r="EJ10">
            <v>76</v>
          </cell>
          <cell r="EP10">
            <v>-321</v>
          </cell>
          <cell r="EQ10">
            <v>-37</v>
          </cell>
          <cell r="ET10">
            <v>500</v>
          </cell>
          <cell r="EU10">
            <v>1</v>
          </cell>
          <cell r="EV10">
            <v>54</v>
          </cell>
          <cell r="EX10">
            <v>100</v>
          </cell>
          <cell r="EY10">
            <v>10000</v>
          </cell>
          <cell r="FA10">
            <v>10000</v>
          </cell>
          <cell r="FB10">
            <v>30</v>
          </cell>
          <cell r="FE10">
            <v>100</v>
          </cell>
          <cell r="FF10">
            <v>150</v>
          </cell>
          <cell r="FJ10">
            <v>115</v>
          </cell>
          <cell r="FL10">
            <v>24</v>
          </cell>
          <cell r="FO10">
            <v>53</v>
          </cell>
          <cell r="FP10">
            <v>55</v>
          </cell>
          <cell r="FS10">
            <v>39</v>
          </cell>
          <cell r="FT10">
            <v>65</v>
          </cell>
        </row>
        <row r="11">
          <cell r="AE11">
            <v>1</v>
          </cell>
          <cell r="BF11">
            <v>44</v>
          </cell>
          <cell r="BG11">
            <v>368</v>
          </cell>
          <cell r="DB11">
            <v>450</v>
          </cell>
          <cell r="DV11">
            <v>29</v>
          </cell>
          <cell r="EP11">
            <v>-367</v>
          </cell>
          <cell r="EQ11">
            <v>-352</v>
          </cell>
          <cell r="ET11">
            <v>550</v>
          </cell>
          <cell r="EU11">
            <v>1</v>
          </cell>
          <cell r="EV11">
            <v>40</v>
          </cell>
          <cell r="EX11">
            <v>500000</v>
          </cell>
          <cell r="EY11">
            <v>1000000</v>
          </cell>
          <cell r="FA11">
            <v>1000000</v>
          </cell>
          <cell r="FB11">
            <v>50</v>
          </cell>
          <cell r="FE11">
            <v>130</v>
          </cell>
          <cell r="FF11">
            <v>150</v>
          </cell>
          <cell r="FJ11">
            <v>140</v>
          </cell>
          <cell r="FL11">
            <v>70</v>
          </cell>
          <cell r="FO11">
            <v>40</v>
          </cell>
          <cell r="FP11">
            <v>70</v>
          </cell>
          <cell r="FS11">
            <v>35</v>
          </cell>
          <cell r="FT11">
            <v>45</v>
          </cell>
        </row>
        <row r="12">
          <cell r="AG12">
            <v>1</v>
          </cell>
          <cell r="BJ12">
            <v>45</v>
          </cell>
          <cell r="BK12">
            <v>163</v>
          </cell>
          <cell r="DL12">
            <v>100</v>
          </cell>
          <cell r="EF12">
            <v>80</v>
          </cell>
          <cell r="EP12">
            <v>-460</v>
          </cell>
          <cell r="EQ12">
            <v>-315</v>
          </cell>
          <cell r="ET12">
            <v>350</v>
          </cell>
          <cell r="EU12">
            <v>1</v>
          </cell>
          <cell r="EV12">
            <v>28</v>
          </cell>
          <cell r="EX12">
            <v>10000</v>
          </cell>
          <cell r="EY12">
            <v>150000</v>
          </cell>
          <cell r="FA12">
            <v>125000</v>
          </cell>
          <cell r="FB12">
            <v>13</v>
          </cell>
          <cell r="FE12">
            <v>110</v>
          </cell>
          <cell r="FF12">
            <v>150</v>
          </cell>
          <cell r="FJ12">
            <v>140</v>
          </cell>
          <cell r="FL12">
            <v>20</v>
          </cell>
          <cell r="FO12">
            <v>38</v>
          </cell>
          <cell r="FP12">
            <v>28</v>
          </cell>
          <cell r="FS12">
            <v>30</v>
          </cell>
          <cell r="FT12">
            <v>45</v>
          </cell>
        </row>
        <row r="13">
          <cell r="BX13">
            <v>-2</v>
          </cell>
          <cell r="BY13">
            <v>81</v>
          </cell>
          <cell r="DN13">
            <v>140</v>
          </cell>
          <cell r="EH13">
            <v>54</v>
          </cell>
          <cell r="EP13">
            <v>-35</v>
          </cell>
          <cell r="EQ13">
            <v>74</v>
          </cell>
          <cell r="ET13">
            <v>4</v>
          </cell>
          <cell r="EU13">
            <v>1</v>
          </cell>
          <cell r="EV13">
            <v>37</v>
          </cell>
          <cell r="EX13">
            <v>20</v>
          </cell>
          <cell r="EY13">
            <v>70</v>
          </cell>
          <cell r="FA13">
            <v>100000</v>
          </cell>
          <cell r="FB13">
            <v>40</v>
          </cell>
          <cell r="FE13">
            <v>125</v>
          </cell>
          <cell r="FF13">
            <v>150</v>
          </cell>
          <cell r="FJ13">
            <v>135</v>
          </cell>
          <cell r="FL13">
            <v>76</v>
          </cell>
          <cell r="FO13">
            <v>36</v>
          </cell>
          <cell r="FP13">
            <v>66</v>
          </cell>
          <cell r="FS13">
            <v>35</v>
          </cell>
          <cell r="FT13">
            <v>45</v>
          </cell>
        </row>
        <row r="14">
          <cell r="BT14">
            <v>-155</v>
          </cell>
          <cell r="BU14">
            <v>307</v>
          </cell>
          <cell r="DK14">
            <v>30</v>
          </cell>
          <cell r="EE14">
            <v>28</v>
          </cell>
          <cell r="EP14">
            <v>-475</v>
          </cell>
          <cell r="EQ14">
            <v>57</v>
          </cell>
          <cell r="ET14">
            <v>1</v>
          </cell>
          <cell r="EU14">
            <v>1</v>
          </cell>
          <cell r="EV14">
            <v>22</v>
          </cell>
          <cell r="EX14">
            <v>100000</v>
          </cell>
          <cell r="EY14">
            <v>200000</v>
          </cell>
          <cell r="FA14">
            <v>10000000</v>
          </cell>
          <cell r="FB14">
            <v>22</v>
          </cell>
          <cell r="FE14">
            <v>150</v>
          </cell>
          <cell r="FF14">
            <v>180</v>
          </cell>
          <cell r="FJ14">
            <v>158</v>
          </cell>
          <cell r="FL14">
            <v>39</v>
          </cell>
          <cell r="FO14">
            <v>30</v>
          </cell>
          <cell r="FP14">
            <v>66</v>
          </cell>
          <cell r="FS14">
            <v>25</v>
          </cell>
          <cell r="FT14">
            <v>40</v>
          </cell>
        </row>
        <row r="15">
          <cell r="CB15">
            <v>-171</v>
          </cell>
          <cell r="CC15">
            <v>443</v>
          </cell>
          <cell r="DF15">
            <v>80</v>
          </cell>
          <cell r="DZ15">
            <v>5</v>
          </cell>
          <cell r="EP15">
            <v>-483</v>
          </cell>
          <cell r="EQ15">
            <v>-229</v>
          </cell>
          <cell r="ET15">
            <v>4</v>
          </cell>
          <cell r="EU15">
            <v>1</v>
          </cell>
          <cell r="EV15">
            <v>10</v>
          </cell>
          <cell r="EX15">
            <v>1000</v>
          </cell>
          <cell r="EY15">
            <v>2000</v>
          </cell>
          <cell r="FA15">
            <v>2000</v>
          </cell>
          <cell r="FB15">
            <v>0</v>
          </cell>
          <cell r="FE15">
            <v>100</v>
          </cell>
          <cell r="FF15">
            <v>250</v>
          </cell>
          <cell r="FJ15">
            <v>175</v>
          </cell>
          <cell r="FL15">
            <v>71</v>
          </cell>
          <cell r="FO15">
            <v>40</v>
          </cell>
          <cell r="FP15">
            <v>70</v>
          </cell>
          <cell r="FS15">
            <v>20</v>
          </cell>
          <cell r="FT15">
            <v>50</v>
          </cell>
        </row>
        <row r="16">
          <cell r="BZ16">
            <v>-199</v>
          </cell>
          <cell r="CA16">
            <v>301</v>
          </cell>
          <cell r="DL16">
            <v>100</v>
          </cell>
          <cell r="EF16">
            <v>25</v>
          </cell>
          <cell r="EP16">
            <v>-571</v>
          </cell>
          <cell r="EQ16">
            <v>58</v>
          </cell>
          <cell r="ET16">
            <v>300</v>
          </cell>
          <cell r="EU16">
            <v>1</v>
          </cell>
          <cell r="EV16">
            <v>38</v>
          </cell>
          <cell r="EX16">
            <v>1000</v>
          </cell>
          <cell r="EY16">
            <v>50000</v>
          </cell>
          <cell r="FA16">
            <v>4000</v>
          </cell>
          <cell r="FB16">
            <v>11</v>
          </cell>
          <cell r="FE16">
            <v>125</v>
          </cell>
          <cell r="FF16">
            <v>175</v>
          </cell>
          <cell r="FJ16">
            <v>150</v>
          </cell>
          <cell r="FL16">
            <v>20</v>
          </cell>
          <cell r="FO16">
            <v>39</v>
          </cell>
          <cell r="FP16">
            <v>20</v>
          </cell>
          <cell r="FS16">
            <v>28</v>
          </cell>
          <cell r="FT16">
            <v>50</v>
          </cell>
        </row>
        <row r="17">
          <cell r="BV17">
            <v>-305</v>
          </cell>
          <cell r="BW17">
            <v>313</v>
          </cell>
          <cell r="DQ17">
            <v>200</v>
          </cell>
          <cell r="EK17">
            <v>39</v>
          </cell>
          <cell r="EP17">
            <v>-241</v>
          </cell>
          <cell r="EQ17">
            <v>243</v>
          </cell>
          <cell r="ET17">
            <v>100</v>
          </cell>
          <cell r="EU17">
            <v>2</v>
          </cell>
          <cell r="EV17">
            <v>10</v>
          </cell>
          <cell r="EX17">
            <v>20</v>
          </cell>
          <cell r="EY17">
            <v>200</v>
          </cell>
          <cell r="FA17">
            <v>200</v>
          </cell>
          <cell r="FB17">
            <v>50</v>
          </cell>
          <cell r="FE17">
            <v>150</v>
          </cell>
          <cell r="FF17">
            <v>180</v>
          </cell>
          <cell r="FJ17">
            <v>160</v>
          </cell>
          <cell r="FL17">
            <v>49</v>
          </cell>
          <cell r="FO17">
            <v>37</v>
          </cell>
          <cell r="FP17">
            <v>39</v>
          </cell>
          <cell r="FS17">
            <v>30</v>
          </cell>
          <cell r="FT17">
            <v>50</v>
          </cell>
        </row>
        <row r="18">
          <cell r="Z18">
            <v>1</v>
          </cell>
          <cell r="AV18">
            <v>-99</v>
          </cell>
          <cell r="AW18">
            <v>296</v>
          </cell>
          <cell r="DQ18">
            <v>200</v>
          </cell>
          <cell r="EK18">
            <v>20</v>
          </cell>
          <cell r="EP18">
            <v>185</v>
          </cell>
          <cell r="EQ18">
            <v>449</v>
          </cell>
          <cell r="ET18">
            <v>450</v>
          </cell>
          <cell r="EU18">
            <v>1</v>
          </cell>
          <cell r="EV18">
            <v>40</v>
          </cell>
          <cell r="EX18">
            <v>4000</v>
          </cell>
          <cell r="EY18">
            <v>8000</v>
          </cell>
          <cell r="FA18">
            <v>5000</v>
          </cell>
          <cell r="FB18">
            <v>10</v>
          </cell>
          <cell r="FE18">
            <v>130</v>
          </cell>
          <cell r="FF18">
            <v>160</v>
          </cell>
          <cell r="FJ18">
            <v>145</v>
          </cell>
          <cell r="FL18">
            <v>73</v>
          </cell>
          <cell r="FO18">
            <v>45</v>
          </cell>
          <cell r="FP18">
            <v>55</v>
          </cell>
          <cell r="FS18">
            <v>37</v>
          </cell>
          <cell r="FT18">
            <v>48</v>
          </cell>
        </row>
        <row r="19">
          <cell r="BR19">
            <v>130</v>
          </cell>
          <cell r="BS19">
            <v>164</v>
          </cell>
          <cell r="DJ19">
            <v>150</v>
          </cell>
          <cell r="ED19">
            <v>71</v>
          </cell>
          <cell r="EP19">
            <v>-299</v>
          </cell>
          <cell r="EQ19">
            <v>78</v>
          </cell>
          <cell r="ET19">
            <v>200</v>
          </cell>
          <cell r="EU19">
            <v>1</v>
          </cell>
          <cell r="EV19">
            <v>30</v>
          </cell>
          <cell r="EX19">
            <v>400</v>
          </cell>
          <cell r="EY19">
            <v>1500</v>
          </cell>
          <cell r="FA19">
            <v>1500</v>
          </cell>
          <cell r="FB19">
            <v>9</v>
          </cell>
          <cell r="FE19">
            <v>115</v>
          </cell>
          <cell r="FF19">
            <v>140</v>
          </cell>
          <cell r="FJ19">
            <v>125</v>
          </cell>
          <cell r="FL19">
            <v>68</v>
          </cell>
          <cell r="FO19">
            <v>48</v>
          </cell>
          <cell r="FP19">
            <v>70</v>
          </cell>
          <cell r="FS19">
            <v>46</v>
          </cell>
          <cell r="FT19">
            <v>50</v>
          </cell>
        </row>
        <row r="20">
          <cell r="BX20">
            <v>-101</v>
          </cell>
          <cell r="BY20">
            <v>397</v>
          </cell>
          <cell r="DB20">
            <v>335</v>
          </cell>
          <cell r="DV20">
            <v>50</v>
          </cell>
          <cell r="EP20">
            <v>-479</v>
          </cell>
          <cell r="EQ20">
            <v>120</v>
          </cell>
          <cell r="ET20">
            <v>480</v>
          </cell>
          <cell r="EU20">
            <v>1</v>
          </cell>
          <cell r="EV20">
            <v>30</v>
          </cell>
          <cell r="EX20">
            <v>1000</v>
          </cell>
          <cell r="EY20">
            <v>10000</v>
          </cell>
          <cell r="FA20">
            <v>10000</v>
          </cell>
          <cell r="FB20">
            <v>19</v>
          </cell>
          <cell r="FE20">
            <v>110</v>
          </cell>
          <cell r="FF20">
            <v>130</v>
          </cell>
          <cell r="FJ20">
            <v>120</v>
          </cell>
          <cell r="FL20">
            <v>40</v>
          </cell>
          <cell r="FO20">
            <v>38</v>
          </cell>
          <cell r="FP20">
            <v>29</v>
          </cell>
          <cell r="FS20">
            <v>35</v>
          </cell>
          <cell r="FT20">
            <v>45</v>
          </cell>
        </row>
        <row r="21">
          <cell r="Z21">
            <v>1</v>
          </cell>
          <cell r="AV21">
            <v>0</v>
          </cell>
          <cell r="AW21">
            <v>73</v>
          </cell>
          <cell r="DC21">
            <v>73</v>
          </cell>
          <cell r="DW21">
            <v>84</v>
          </cell>
          <cell r="EP21">
            <v>380</v>
          </cell>
          <cell r="EQ21">
            <v>520</v>
          </cell>
          <cell r="ET21">
            <v>450</v>
          </cell>
          <cell r="EU21">
            <v>1</v>
          </cell>
          <cell r="EV21">
            <v>98</v>
          </cell>
          <cell r="EX21">
            <v>95</v>
          </cell>
          <cell r="EY21">
            <v>105</v>
          </cell>
          <cell r="FA21">
            <v>100</v>
          </cell>
          <cell r="FB21">
            <v>51</v>
          </cell>
          <cell r="FE21">
            <v>130</v>
          </cell>
          <cell r="FF21">
            <v>155</v>
          </cell>
          <cell r="FJ21">
            <v>145</v>
          </cell>
          <cell r="FL21">
            <v>32</v>
          </cell>
          <cell r="FO21">
            <v>40</v>
          </cell>
          <cell r="FP21">
            <v>55</v>
          </cell>
          <cell r="FS21">
            <v>32</v>
          </cell>
          <cell r="FT21">
            <v>52</v>
          </cell>
        </row>
        <row r="22">
          <cell r="Z22">
            <v>1</v>
          </cell>
          <cell r="AV22">
            <v>64</v>
          </cell>
          <cell r="AW22">
            <v>221</v>
          </cell>
          <cell r="DG22">
            <v>300</v>
          </cell>
          <cell r="EA22">
            <v>52</v>
          </cell>
          <cell r="EP22">
            <v>-336</v>
          </cell>
          <cell r="EQ22">
            <v>218</v>
          </cell>
          <cell r="ET22">
            <v>400</v>
          </cell>
          <cell r="EU22">
            <v>1</v>
          </cell>
          <cell r="EV22">
            <v>51</v>
          </cell>
          <cell r="EX22">
            <v>100000</v>
          </cell>
          <cell r="EY22">
            <v>400000</v>
          </cell>
          <cell r="FA22">
            <v>200000</v>
          </cell>
          <cell r="FB22">
            <v>55</v>
          </cell>
          <cell r="FE22">
            <v>90</v>
          </cell>
          <cell r="FF22">
            <v>125</v>
          </cell>
          <cell r="FJ22">
            <v>110</v>
          </cell>
          <cell r="FL22">
            <v>73</v>
          </cell>
          <cell r="FO22">
            <v>47</v>
          </cell>
          <cell r="FP22">
            <v>65</v>
          </cell>
          <cell r="FS22">
            <v>40</v>
          </cell>
          <cell r="FT22">
            <v>55</v>
          </cell>
        </row>
        <row r="23">
          <cell r="BZ23">
            <v>-500</v>
          </cell>
          <cell r="CA23">
            <v>500</v>
          </cell>
          <cell r="DL23">
            <v>110</v>
          </cell>
          <cell r="EF23">
            <v>39</v>
          </cell>
          <cell r="EP23">
            <v>-481</v>
          </cell>
          <cell r="EQ23">
            <v>119</v>
          </cell>
          <cell r="ET23">
            <v>480</v>
          </cell>
          <cell r="EU23">
            <v>1</v>
          </cell>
          <cell r="EV23">
            <v>90</v>
          </cell>
          <cell r="EX23">
            <v>100</v>
          </cell>
          <cell r="EY23">
            <v>1000000</v>
          </cell>
          <cell r="FA23">
            <v>10000</v>
          </cell>
          <cell r="FB23">
            <v>19</v>
          </cell>
          <cell r="FE23">
            <v>110</v>
          </cell>
          <cell r="FF23">
            <v>135</v>
          </cell>
          <cell r="FJ23">
            <v>115</v>
          </cell>
          <cell r="FL23">
            <v>70</v>
          </cell>
          <cell r="FO23">
            <v>37</v>
          </cell>
          <cell r="FP23">
            <v>79</v>
          </cell>
          <cell r="FS23">
            <v>35</v>
          </cell>
          <cell r="FT23">
            <v>45</v>
          </cell>
        </row>
        <row r="24">
          <cell r="CB24">
            <v>197</v>
          </cell>
          <cell r="CC24">
            <v>408</v>
          </cell>
          <cell r="DE24">
            <v>275</v>
          </cell>
          <cell r="DY24">
            <v>6</v>
          </cell>
          <cell r="EP24">
            <v>-467</v>
          </cell>
          <cell r="EQ24">
            <v>248</v>
          </cell>
          <cell r="ET24">
            <v>325</v>
          </cell>
          <cell r="EU24">
            <v>1</v>
          </cell>
          <cell r="EV24">
            <v>7</v>
          </cell>
          <cell r="EX24">
            <v>500</v>
          </cell>
          <cell r="EY24">
            <v>1000</v>
          </cell>
          <cell r="FA24">
            <v>750</v>
          </cell>
          <cell r="FB24">
            <v>6</v>
          </cell>
          <cell r="FE24">
            <v>135</v>
          </cell>
          <cell r="FF24">
            <v>160</v>
          </cell>
          <cell r="FJ24">
            <v>150</v>
          </cell>
          <cell r="FL24">
            <v>14</v>
          </cell>
          <cell r="FO24">
            <v>36</v>
          </cell>
          <cell r="FP24">
            <v>15</v>
          </cell>
          <cell r="FS24">
            <v>30</v>
          </cell>
          <cell r="FT24">
            <v>45</v>
          </cell>
        </row>
        <row r="25">
          <cell r="Z25">
            <v>1</v>
          </cell>
          <cell r="AV25">
            <v>205</v>
          </cell>
          <cell r="AW25">
            <v>317</v>
          </cell>
          <cell r="DC25">
            <v>95</v>
          </cell>
          <cell r="DW25">
            <v>81</v>
          </cell>
          <cell r="EP25">
            <v>-363</v>
          </cell>
          <cell r="EQ25">
            <v>230</v>
          </cell>
          <cell r="ET25">
            <v>50</v>
          </cell>
          <cell r="EU25">
            <v>1</v>
          </cell>
          <cell r="EV25">
            <v>60</v>
          </cell>
          <cell r="EX25">
            <v>2000</v>
          </cell>
          <cell r="EY25">
            <v>10000</v>
          </cell>
          <cell r="FA25">
            <v>10000</v>
          </cell>
          <cell r="FB25">
            <v>60</v>
          </cell>
          <cell r="FE25">
            <v>105</v>
          </cell>
          <cell r="FF25">
            <v>130</v>
          </cell>
          <cell r="FJ25">
            <v>120</v>
          </cell>
          <cell r="FL25">
            <v>91</v>
          </cell>
          <cell r="FO25">
            <v>41</v>
          </cell>
          <cell r="FP25">
            <v>80</v>
          </cell>
          <cell r="FS25">
            <v>35</v>
          </cell>
          <cell r="FT25">
            <v>47</v>
          </cell>
        </row>
        <row r="26">
          <cell r="AE26">
            <v>1</v>
          </cell>
          <cell r="BF26">
            <v>-100</v>
          </cell>
          <cell r="BG26">
            <v>300</v>
          </cell>
          <cell r="DG26">
            <v>100</v>
          </cell>
          <cell r="EA26">
            <v>95</v>
          </cell>
          <cell r="EP26">
            <v>-450</v>
          </cell>
          <cell r="EQ26">
            <v>-150</v>
          </cell>
          <cell r="ET26">
            <v>150</v>
          </cell>
          <cell r="EU26">
            <v>1</v>
          </cell>
          <cell r="EV26">
            <v>90</v>
          </cell>
          <cell r="EX26">
            <v>400</v>
          </cell>
          <cell r="EY26">
            <v>70000</v>
          </cell>
          <cell r="FA26">
            <v>6000</v>
          </cell>
          <cell r="FB26">
            <v>15</v>
          </cell>
          <cell r="FE26">
            <v>110</v>
          </cell>
          <cell r="FF26">
            <v>165</v>
          </cell>
          <cell r="FJ26">
            <v>132</v>
          </cell>
          <cell r="FL26">
            <v>75</v>
          </cell>
          <cell r="FO26">
            <v>48</v>
          </cell>
          <cell r="FP26">
            <v>30</v>
          </cell>
          <cell r="FS26">
            <v>38</v>
          </cell>
          <cell r="FT26">
            <v>58</v>
          </cell>
        </row>
        <row r="27">
          <cell r="Y27">
            <v>1</v>
          </cell>
          <cell r="AT27">
            <v>0</v>
          </cell>
          <cell r="AU27">
            <v>86</v>
          </cell>
          <cell r="DQ27">
            <v>300</v>
          </cell>
          <cell r="EK27">
            <v>50</v>
          </cell>
          <cell r="EP27">
            <v>-126</v>
          </cell>
          <cell r="EQ27">
            <v>30</v>
          </cell>
          <cell r="ET27">
            <v>6</v>
          </cell>
          <cell r="EU27">
            <v>1</v>
          </cell>
          <cell r="EV27">
            <v>25</v>
          </cell>
          <cell r="EX27">
            <v>40</v>
          </cell>
          <cell r="EY27">
            <v>95</v>
          </cell>
          <cell r="FA27">
            <v>200</v>
          </cell>
          <cell r="FB27">
            <v>50</v>
          </cell>
          <cell r="FE27">
            <v>130</v>
          </cell>
          <cell r="FF27">
            <v>160</v>
          </cell>
          <cell r="FJ27">
            <v>150</v>
          </cell>
          <cell r="FL27">
            <v>64</v>
          </cell>
          <cell r="FO27">
            <v>38</v>
          </cell>
          <cell r="FP27">
            <v>81</v>
          </cell>
          <cell r="FS27">
            <v>35</v>
          </cell>
          <cell r="FT27">
            <v>40</v>
          </cell>
        </row>
        <row r="28">
          <cell r="BL28">
            <v>-281</v>
          </cell>
          <cell r="BM28">
            <v>456</v>
          </cell>
          <cell r="DL28">
            <v>310</v>
          </cell>
          <cell r="EF28">
            <v>13</v>
          </cell>
          <cell r="EP28">
            <v>-450</v>
          </cell>
          <cell r="EQ28">
            <v>528</v>
          </cell>
          <cell r="ET28">
            <v>72</v>
          </cell>
          <cell r="EU28">
            <v>2</v>
          </cell>
          <cell r="EV28">
            <v>9</v>
          </cell>
          <cell r="EX28">
            <v>1000</v>
          </cell>
          <cell r="EY28">
            <v>10000</v>
          </cell>
          <cell r="FA28">
            <v>25000</v>
          </cell>
          <cell r="FB28">
            <v>29</v>
          </cell>
          <cell r="FE28">
            <v>98</v>
          </cell>
          <cell r="FF28">
            <v>220</v>
          </cell>
          <cell r="FJ28">
            <v>125</v>
          </cell>
          <cell r="FL28">
            <v>35</v>
          </cell>
          <cell r="FO28">
            <v>47</v>
          </cell>
          <cell r="FP28">
            <v>30</v>
          </cell>
          <cell r="FS28">
            <v>28</v>
          </cell>
          <cell r="FT28">
            <v>55</v>
          </cell>
        </row>
        <row r="29">
          <cell r="AC29">
            <v>1</v>
          </cell>
          <cell r="BB29">
            <v>-100</v>
          </cell>
          <cell r="BC29">
            <v>300</v>
          </cell>
          <cell r="DL29">
            <v>100</v>
          </cell>
          <cell r="EF29">
            <v>45</v>
          </cell>
          <cell r="EP29">
            <v>-549</v>
          </cell>
          <cell r="EQ29">
            <v>-300</v>
          </cell>
          <cell r="ET29">
            <v>500</v>
          </cell>
          <cell r="EU29">
            <v>1</v>
          </cell>
          <cell r="EV29">
            <v>85</v>
          </cell>
          <cell r="EX29">
            <v>500</v>
          </cell>
          <cell r="EY29">
            <v>9000</v>
          </cell>
          <cell r="FA29">
            <v>5000</v>
          </cell>
          <cell r="FB29">
            <v>70</v>
          </cell>
          <cell r="FE29">
            <v>110</v>
          </cell>
          <cell r="FF29">
            <v>150</v>
          </cell>
          <cell r="FJ29">
            <v>125</v>
          </cell>
          <cell r="FL29">
            <v>60</v>
          </cell>
          <cell r="FO29">
            <v>41</v>
          </cell>
          <cell r="FP29">
            <v>75</v>
          </cell>
          <cell r="FS29">
            <v>30</v>
          </cell>
          <cell r="FT29">
            <v>50</v>
          </cell>
        </row>
        <row r="30">
          <cell r="BX30">
            <v>-92</v>
          </cell>
          <cell r="BY30">
            <v>263</v>
          </cell>
          <cell r="DI30">
            <v>200</v>
          </cell>
          <cell r="EC30">
            <v>13</v>
          </cell>
          <cell r="EP30">
            <v>-4</v>
          </cell>
          <cell r="EQ30">
            <v>2</v>
          </cell>
          <cell r="ET30">
            <v>3</v>
          </cell>
          <cell r="EU30">
            <v>1</v>
          </cell>
          <cell r="EV30">
            <v>20</v>
          </cell>
          <cell r="EX30">
            <v>100</v>
          </cell>
          <cell r="EY30">
            <v>1000</v>
          </cell>
          <cell r="FA30">
            <v>8000</v>
          </cell>
          <cell r="FB30">
            <v>10</v>
          </cell>
          <cell r="FE30">
            <v>110</v>
          </cell>
          <cell r="FF30">
            <v>150</v>
          </cell>
          <cell r="FJ30">
            <v>115</v>
          </cell>
          <cell r="FL30">
            <v>9</v>
          </cell>
          <cell r="FO30">
            <v>39</v>
          </cell>
          <cell r="FP30">
            <v>15</v>
          </cell>
          <cell r="FS30">
            <v>30</v>
          </cell>
          <cell r="FT30">
            <v>50</v>
          </cell>
        </row>
        <row r="31">
          <cell r="AA31">
            <v>1</v>
          </cell>
          <cell r="AX31">
            <v>0</v>
          </cell>
          <cell r="AY31">
            <v>345</v>
          </cell>
          <cell r="DP31">
            <v>340</v>
          </cell>
          <cell r="EJ31">
            <v>64</v>
          </cell>
          <cell r="EP31">
            <v>-543</v>
          </cell>
          <cell r="EQ31">
            <v>565</v>
          </cell>
          <cell r="ET31">
            <v>200</v>
          </cell>
          <cell r="EU31">
            <v>1</v>
          </cell>
          <cell r="EV31">
            <v>58</v>
          </cell>
          <cell r="EX31">
            <v>450</v>
          </cell>
          <cell r="EY31">
            <v>600</v>
          </cell>
          <cell r="FA31">
            <v>550</v>
          </cell>
          <cell r="FB31">
            <v>87</v>
          </cell>
          <cell r="FE31">
            <v>135</v>
          </cell>
          <cell r="FF31">
            <v>150</v>
          </cell>
          <cell r="FJ31">
            <v>145</v>
          </cell>
          <cell r="FL31">
            <v>82</v>
          </cell>
          <cell r="FO31">
            <v>38</v>
          </cell>
          <cell r="FP31">
            <v>80</v>
          </cell>
          <cell r="FS31">
            <v>35</v>
          </cell>
          <cell r="FT31">
            <v>45</v>
          </cell>
        </row>
        <row r="32">
          <cell r="BZ32">
            <v>65</v>
          </cell>
          <cell r="CA32">
            <v>336</v>
          </cell>
          <cell r="DM32">
            <v>350</v>
          </cell>
          <cell r="EG32">
            <v>71</v>
          </cell>
          <cell r="EP32">
            <v>-96</v>
          </cell>
          <cell r="EQ32">
            <v>107</v>
          </cell>
          <cell r="ET32">
            <v>85</v>
          </cell>
          <cell r="EU32">
            <v>1</v>
          </cell>
          <cell r="EV32">
            <v>61</v>
          </cell>
          <cell r="EX32">
            <v>16000</v>
          </cell>
          <cell r="EY32">
            <v>100000</v>
          </cell>
          <cell r="FA32">
            <v>50000</v>
          </cell>
          <cell r="FB32">
            <v>56</v>
          </cell>
          <cell r="FE32">
            <v>130</v>
          </cell>
          <cell r="FF32">
            <v>160</v>
          </cell>
          <cell r="FJ32">
            <v>140</v>
          </cell>
          <cell r="FL32">
            <v>69</v>
          </cell>
          <cell r="FO32">
            <v>35</v>
          </cell>
          <cell r="FP32">
            <v>50</v>
          </cell>
          <cell r="FS32">
            <v>32</v>
          </cell>
          <cell r="FT32">
            <v>42</v>
          </cell>
        </row>
        <row r="33">
          <cell r="BR33">
            <v>-500</v>
          </cell>
          <cell r="BS33">
            <v>-46</v>
          </cell>
          <cell r="DI33">
            <v>0</v>
          </cell>
          <cell r="EC33">
            <v>100</v>
          </cell>
          <cell r="EP33">
            <v>396</v>
          </cell>
          <cell r="EQ33">
            <v>533</v>
          </cell>
          <cell r="ET33">
            <v>3</v>
          </cell>
          <cell r="EU33">
            <v>2</v>
          </cell>
          <cell r="EV33">
            <v>1</v>
          </cell>
          <cell r="EX33">
            <v>9000</v>
          </cell>
          <cell r="EY33">
            <v>12000</v>
          </cell>
          <cell r="FA33">
            <v>10000</v>
          </cell>
          <cell r="FB33">
            <v>24</v>
          </cell>
          <cell r="FE33">
            <v>115</v>
          </cell>
          <cell r="FF33">
            <v>130</v>
          </cell>
          <cell r="FJ33">
            <v>125</v>
          </cell>
          <cell r="FL33">
            <v>78</v>
          </cell>
          <cell r="FO33">
            <v>42</v>
          </cell>
          <cell r="FP33">
            <v>84</v>
          </cell>
          <cell r="FS33">
            <v>38</v>
          </cell>
          <cell r="FT33">
            <v>45</v>
          </cell>
        </row>
        <row r="34">
          <cell r="BR34">
            <v>61</v>
          </cell>
          <cell r="BS34">
            <v>100</v>
          </cell>
          <cell r="DH34">
            <v>30</v>
          </cell>
          <cell r="EB34">
            <v>30</v>
          </cell>
          <cell r="EP34">
            <v>-29</v>
          </cell>
          <cell r="EQ34">
            <v>113</v>
          </cell>
          <cell r="ET34">
            <v>300</v>
          </cell>
          <cell r="EU34">
            <v>1</v>
          </cell>
          <cell r="EV34">
            <v>45</v>
          </cell>
          <cell r="EX34">
            <v>1000</v>
          </cell>
          <cell r="EY34">
            <v>10000</v>
          </cell>
          <cell r="FA34">
            <v>42000</v>
          </cell>
          <cell r="FB34">
            <v>8</v>
          </cell>
          <cell r="FE34">
            <v>123</v>
          </cell>
          <cell r="FF34">
            <v>142</v>
          </cell>
          <cell r="FJ34">
            <v>125</v>
          </cell>
          <cell r="FL34">
            <v>64</v>
          </cell>
          <cell r="FO34">
            <v>35</v>
          </cell>
          <cell r="FP34">
            <v>62</v>
          </cell>
          <cell r="FS34">
            <v>30</v>
          </cell>
          <cell r="FT34">
            <v>50</v>
          </cell>
        </row>
        <row r="35">
          <cell r="BV35">
            <v>52</v>
          </cell>
          <cell r="BW35">
            <v>171</v>
          </cell>
          <cell r="DL35">
            <v>100</v>
          </cell>
          <cell r="EF35">
            <v>51</v>
          </cell>
          <cell r="EP35">
            <v>-176</v>
          </cell>
          <cell r="EQ35">
            <v>250</v>
          </cell>
          <cell r="ET35">
            <v>200</v>
          </cell>
          <cell r="EU35">
            <v>2</v>
          </cell>
          <cell r="EV35">
            <v>70</v>
          </cell>
          <cell r="EX35">
            <v>1000</v>
          </cell>
          <cell r="EY35">
            <v>15000</v>
          </cell>
          <cell r="FA35">
            <v>10000</v>
          </cell>
          <cell r="FB35">
            <v>40</v>
          </cell>
          <cell r="FE35">
            <v>115</v>
          </cell>
          <cell r="FF35">
            <v>130</v>
          </cell>
          <cell r="FJ35">
            <v>120</v>
          </cell>
          <cell r="FL35">
            <v>81</v>
          </cell>
          <cell r="FO35">
            <v>37</v>
          </cell>
          <cell r="FP35">
            <v>70</v>
          </cell>
          <cell r="FS35">
            <v>30</v>
          </cell>
          <cell r="FT35">
            <v>45</v>
          </cell>
        </row>
        <row r="36">
          <cell r="BL36">
            <v>81</v>
          </cell>
          <cell r="BM36">
            <v>141</v>
          </cell>
          <cell r="DG36">
            <v>80</v>
          </cell>
          <cell r="EA36">
            <v>55</v>
          </cell>
          <cell r="EP36">
            <v>-449</v>
          </cell>
          <cell r="EQ36">
            <v>149</v>
          </cell>
          <cell r="ET36">
            <v>450</v>
          </cell>
          <cell r="EU36">
            <v>1</v>
          </cell>
          <cell r="EV36">
            <v>50</v>
          </cell>
          <cell r="EX36">
            <v>100000</v>
          </cell>
          <cell r="EY36">
            <v>1250000</v>
          </cell>
          <cell r="FA36">
            <v>1000000</v>
          </cell>
          <cell r="FB36">
            <v>19</v>
          </cell>
          <cell r="FE36">
            <v>125</v>
          </cell>
          <cell r="FF36">
            <v>145</v>
          </cell>
          <cell r="FJ36">
            <v>135</v>
          </cell>
          <cell r="FL36">
            <v>60</v>
          </cell>
          <cell r="FO36">
            <v>32</v>
          </cell>
          <cell r="FP36">
            <v>30</v>
          </cell>
          <cell r="FS36">
            <v>28</v>
          </cell>
          <cell r="FT36">
            <v>40</v>
          </cell>
        </row>
        <row r="37">
          <cell r="AF37">
            <v>1</v>
          </cell>
          <cell r="BH37">
            <v>20</v>
          </cell>
          <cell r="BI37">
            <v>64</v>
          </cell>
          <cell r="DB37">
            <v>150</v>
          </cell>
          <cell r="DV37">
            <v>17</v>
          </cell>
          <cell r="EP37">
            <v>164</v>
          </cell>
          <cell r="EQ37">
            <v>188</v>
          </cell>
          <cell r="ET37">
            <v>6</v>
          </cell>
          <cell r="EU37">
            <v>1</v>
          </cell>
          <cell r="EV37">
            <v>26</v>
          </cell>
          <cell r="EX37">
            <v>45</v>
          </cell>
          <cell r="EY37">
            <v>49</v>
          </cell>
          <cell r="FA37">
            <v>200</v>
          </cell>
          <cell r="FB37">
            <v>26</v>
          </cell>
          <cell r="FE37">
            <v>140</v>
          </cell>
          <cell r="FF37">
            <v>150</v>
          </cell>
          <cell r="FJ37">
            <v>145</v>
          </cell>
          <cell r="FL37">
            <v>60</v>
          </cell>
          <cell r="FO37">
            <v>36</v>
          </cell>
          <cell r="FP37">
            <v>16</v>
          </cell>
          <cell r="FS37">
            <v>36</v>
          </cell>
          <cell r="FT37">
            <v>38</v>
          </cell>
        </row>
        <row r="38">
          <cell r="AF38">
            <v>1</v>
          </cell>
          <cell r="BH38">
            <v>30</v>
          </cell>
          <cell r="BI38">
            <v>500</v>
          </cell>
          <cell r="DB38">
            <v>450</v>
          </cell>
          <cell r="DV38">
            <v>29</v>
          </cell>
          <cell r="EP38">
            <v>-402</v>
          </cell>
          <cell r="EQ38">
            <v>439</v>
          </cell>
          <cell r="ET38">
            <v>30</v>
          </cell>
          <cell r="EU38">
            <v>1</v>
          </cell>
          <cell r="EV38">
            <v>83</v>
          </cell>
          <cell r="EX38">
            <v>300</v>
          </cell>
          <cell r="EY38">
            <v>10000</v>
          </cell>
          <cell r="FA38">
            <v>8500</v>
          </cell>
          <cell r="FB38">
            <v>57</v>
          </cell>
          <cell r="FE38">
            <v>85</v>
          </cell>
          <cell r="FF38">
            <v>155</v>
          </cell>
          <cell r="FJ38">
            <v>120</v>
          </cell>
          <cell r="FL38">
            <v>77</v>
          </cell>
          <cell r="FO38">
            <v>45</v>
          </cell>
          <cell r="FP38">
            <v>68</v>
          </cell>
          <cell r="FS38">
            <v>20</v>
          </cell>
          <cell r="FT38">
            <v>55</v>
          </cell>
        </row>
        <row r="39">
          <cell r="AE39">
            <v>1</v>
          </cell>
          <cell r="BF39">
            <v>45</v>
          </cell>
          <cell r="BG39">
            <v>259</v>
          </cell>
          <cell r="DF39">
            <v>200</v>
          </cell>
          <cell r="DZ39">
            <v>50</v>
          </cell>
          <cell r="EP39">
            <v>-131</v>
          </cell>
          <cell r="EQ39">
            <v>169</v>
          </cell>
          <cell r="ET39">
            <v>20</v>
          </cell>
          <cell r="EU39">
            <v>1</v>
          </cell>
          <cell r="EV39">
            <v>64</v>
          </cell>
          <cell r="EX39">
            <v>500</v>
          </cell>
          <cell r="EY39">
            <v>650</v>
          </cell>
          <cell r="FA39">
            <v>600</v>
          </cell>
          <cell r="FB39">
            <v>76</v>
          </cell>
          <cell r="FE39">
            <v>110</v>
          </cell>
          <cell r="FF39">
            <v>130</v>
          </cell>
          <cell r="FJ39">
            <v>120</v>
          </cell>
          <cell r="FL39">
            <v>80</v>
          </cell>
          <cell r="FO39">
            <v>41</v>
          </cell>
          <cell r="FP39">
            <v>80</v>
          </cell>
          <cell r="FS39">
            <v>35</v>
          </cell>
          <cell r="FT39">
            <v>45</v>
          </cell>
        </row>
        <row r="40">
          <cell r="BX40">
            <v>-200</v>
          </cell>
          <cell r="BY40">
            <v>207</v>
          </cell>
          <cell r="DC40">
            <v>100</v>
          </cell>
          <cell r="DW40">
            <v>50</v>
          </cell>
          <cell r="EP40">
            <v>-487</v>
          </cell>
          <cell r="EQ40">
            <v>516</v>
          </cell>
          <cell r="ET40">
            <v>3</v>
          </cell>
          <cell r="EU40">
            <v>1</v>
          </cell>
          <cell r="EV40">
            <v>95</v>
          </cell>
          <cell r="EX40">
            <v>1000</v>
          </cell>
          <cell r="EY40">
            <v>10000</v>
          </cell>
          <cell r="FA40">
            <v>1000</v>
          </cell>
          <cell r="FB40">
            <v>49</v>
          </cell>
          <cell r="FE40">
            <v>110</v>
          </cell>
          <cell r="FF40">
            <v>140</v>
          </cell>
          <cell r="FJ40">
            <v>125</v>
          </cell>
          <cell r="FL40">
            <v>50</v>
          </cell>
          <cell r="FO40">
            <v>35</v>
          </cell>
          <cell r="FP40">
            <v>50</v>
          </cell>
          <cell r="FS40">
            <v>30</v>
          </cell>
          <cell r="FT40">
            <v>40</v>
          </cell>
        </row>
        <row r="41">
          <cell r="BZ41">
            <v>-99</v>
          </cell>
          <cell r="CA41">
            <v>328</v>
          </cell>
          <cell r="DO41">
            <v>10</v>
          </cell>
          <cell r="EI41">
            <v>70</v>
          </cell>
          <cell r="EP41">
            <v>-478</v>
          </cell>
          <cell r="EQ41">
            <v>139</v>
          </cell>
          <cell r="ET41">
            <v>10</v>
          </cell>
          <cell r="EU41">
            <v>1</v>
          </cell>
          <cell r="EV41">
            <v>50</v>
          </cell>
          <cell r="EX41">
            <v>10</v>
          </cell>
          <cell r="EY41">
            <v>80</v>
          </cell>
          <cell r="FA41">
            <v>500</v>
          </cell>
          <cell r="FB41">
            <v>71</v>
          </cell>
          <cell r="FE41">
            <v>22</v>
          </cell>
          <cell r="FF41">
            <v>176</v>
          </cell>
          <cell r="FJ41">
            <v>55</v>
          </cell>
          <cell r="FL41">
            <v>80</v>
          </cell>
          <cell r="FO41">
            <v>33</v>
          </cell>
          <cell r="FP41">
            <v>70</v>
          </cell>
          <cell r="FS41">
            <v>30</v>
          </cell>
          <cell r="FT41">
            <v>35</v>
          </cell>
        </row>
        <row r="42">
          <cell r="BV42">
            <v>-463</v>
          </cell>
          <cell r="BW42">
            <v>463</v>
          </cell>
          <cell r="DQ42">
            <v>60</v>
          </cell>
          <cell r="EK42">
            <v>19</v>
          </cell>
          <cell r="EP42">
            <v>-580</v>
          </cell>
          <cell r="EQ42">
            <v>582</v>
          </cell>
          <cell r="ET42">
            <v>5</v>
          </cell>
          <cell r="EU42">
            <v>1</v>
          </cell>
          <cell r="EV42">
            <v>1</v>
          </cell>
          <cell r="EX42">
            <v>1000</v>
          </cell>
          <cell r="EY42">
            <v>500000</v>
          </cell>
          <cell r="FA42">
            <v>100000</v>
          </cell>
          <cell r="FB42">
            <v>3</v>
          </cell>
          <cell r="FE42">
            <v>120</v>
          </cell>
          <cell r="FF42">
            <v>180</v>
          </cell>
          <cell r="FJ42">
            <v>160</v>
          </cell>
          <cell r="FL42">
            <v>50</v>
          </cell>
          <cell r="FO42">
            <v>40</v>
          </cell>
          <cell r="FP42">
            <v>61</v>
          </cell>
          <cell r="FS42">
            <v>25</v>
          </cell>
          <cell r="FT42">
            <v>50</v>
          </cell>
        </row>
        <row r="43">
          <cell r="Y43">
            <v>1</v>
          </cell>
          <cell r="AT43">
            <v>59</v>
          </cell>
          <cell r="AU43">
            <v>180</v>
          </cell>
          <cell r="DL43">
            <v>65</v>
          </cell>
          <cell r="EF43">
            <v>62</v>
          </cell>
          <cell r="EP43">
            <v>248</v>
          </cell>
          <cell r="EQ43">
            <v>459</v>
          </cell>
          <cell r="ET43">
            <v>450</v>
          </cell>
          <cell r="EU43">
            <v>1</v>
          </cell>
          <cell r="EV43">
            <v>69</v>
          </cell>
          <cell r="EX43">
            <v>2500</v>
          </cell>
          <cell r="EY43">
            <v>5000</v>
          </cell>
          <cell r="FA43">
            <v>3750</v>
          </cell>
          <cell r="FB43">
            <v>30</v>
          </cell>
          <cell r="FE43">
            <v>145</v>
          </cell>
          <cell r="FF43">
            <v>165</v>
          </cell>
          <cell r="FJ43">
            <v>155</v>
          </cell>
          <cell r="FL43">
            <v>50</v>
          </cell>
          <cell r="FO43">
            <v>46</v>
          </cell>
          <cell r="FP43">
            <v>59</v>
          </cell>
          <cell r="FS43">
            <v>40</v>
          </cell>
          <cell r="FT43">
            <v>50</v>
          </cell>
        </row>
        <row r="44">
          <cell r="BR44">
            <v>-101</v>
          </cell>
          <cell r="BS44">
            <v>76</v>
          </cell>
          <cell r="DH44">
            <v>30</v>
          </cell>
          <cell r="EB44">
            <v>45</v>
          </cell>
          <cell r="EP44">
            <v>-403</v>
          </cell>
          <cell r="EQ44">
            <v>147</v>
          </cell>
          <cell r="ET44">
            <v>400</v>
          </cell>
          <cell r="EU44">
            <v>1</v>
          </cell>
          <cell r="EV44">
            <v>34</v>
          </cell>
          <cell r="EX44">
            <v>5000</v>
          </cell>
          <cell r="EY44">
            <v>15000</v>
          </cell>
          <cell r="FA44">
            <v>10000</v>
          </cell>
          <cell r="FB44">
            <v>24</v>
          </cell>
          <cell r="FE44">
            <v>140</v>
          </cell>
          <cell r="FF44">
            <v>170</v>
          </cell>
          <cell r="FJ44">
            <v>155</v>
          </cell>
          <cell r="FL44">
            <v>60</v>
          </cell>
          <cell r="FO44">
            <v>33</v>
          </cell>
          <cell r="FP44">
            <v>37</v>
          </cell>
          <cell r="FS44">
            <v>28</v>
          </cell>
          <cell r="FT44">
            <v>42</v>
          </cell>
        </row>
        <row r="45">
          <cell r="Z45">
            <v>1</v>
          </cell>
          <cell r="AV45">
            <v>-204</v>
          </cell>
          <cell r="AW45">
            <v>301</v>
          </cell>
          <cell r="DI45">
            <v>200</v>
          </cell>
          <cell r="EC45">
            <v>30</v>
          </cell>
          <cell r="EP45">
            <v>-247</v>
          </cell>
          <cell r="EQ45">
            <v>116</v>
          </cell>
          <cell r="ET45">
            <v>100</v>
          </cell>
          <cell r="EU45">
            <v>1</v>
          </cell>
          <cell r="EV45">
            <v>8</v>
          </cell>
          <cell r="EX45">
            <v>50</v>
          </cell>
          <cell r="EY45">
            <v>150</v>
          </cell>
          <cell r="FA45">
            <v>100</v>
          </cell>
          <cell r="FB45">
            <v>58</v>
          </cell>
          <cell r="FE45">
            <v>130</v>
          </cell>
          <cell r="FF45">
            <v>160</v>
          </cell>
          <cell r="FJ45">
            <v>145</v>
          </cell>
          <cell r="FL45">
            <v>39</v>
          </cell>
          <cell r="FO45">
            <v>35</v>
          </cell>
          <cell r="FP45">
            <v>40</v>
          </cell>
          <cell r="FS45">
            <v>30</v>
          </cell>
          <cell r="FT45">
            <v>45</v>
          </cell>
        </row>
        <row r="46">
          <cell r="BN46">
            <v>-43</v>
          </cell>
          <cell r="BO46">
            <v>64</v>
          </cell>
          <cell r="DP46">
            <v>300</v>
          </cell>
          <cell r="EJ46">
            <v>70</v>
          </cell>
          <cell r="EP46">
            <v>-489</v>
          </cell>
          <cell r="EQ46">
            <v>138</v>
          </cell>
          <cell r="ET46">
            <v>3</v>
          </cell>
          <cell r="EU46">
            <v>1</v>
          </cell>
          <cell r="EV46">
            <v>50</v>
          </cell>
          <cell r="EX46">
            <v>5000</v>
          </cell>
          <cell r="EY46">
            <v>1000000</v>
          </cell>
          <cell r="FA46">
            <v>1000000</v>
          </cell>
          <cell r="FB46">
            <v>2</v>
          </cell>
          <cell r="FE46">
            <v>110</v>
          </cell>
          <cell r="FF46">
            <v>130</v>
          </cell>
          <cell r="FJ46">
            <v>120</v>
          </cell>
          <cell r="FL46">
            <v>100</v>
          </cell>
          <cell r="FO46">
            <v>45</v>
          </cell>
          <cell r="FP46">
            <v>91</v>
          </cell>
          <cell r="FS46">
            <v>40</v>
          </cell>
          <cell r="FT46">
            <v>45</v>
          </cell>
        </row>
        <row r="47">
          <cell r="X47">
            <v>1</v>
          </cell>
          <cell r="AR47">
            <v>-136</v>
          </cell>
          <cell r="AS47">
            <v>146</v>
          </cell>
          <cell r="DP47">
            <v>80</v>
          </cell>
          <cell r="EJ47">
            <v>52</v>
          </cell>
          <cell r="EP47">
            <v>199</v>
          </cell>
          <cell r="EQ47">
            <v>430</v>
          </cell>
          <cell r="ET47">
            <v>1</v>
          </cell>
          <cell r="EU47">
            <v>1</v>
          </cell>
          <cell r="EV47">
            <v>42</v>
          </cell>
          <cell r="EX47">
            <v>50</v>
          </cell>
          <cell r="EY47">
            <v>50</v>
          </cell>
          <cell r="FA47">
            <v>5000</v>
          </cell>
          <cell r="FB47">
            <v>30</v>
          </cell>
          <cell r="FE47">
            <v>110.00000000000001</v>
          </cell>
          <cell r="FF47">
            <v>110.00000000000001</v>
          </cell>
          <cell r="FJ47">
            <v>150</v>
          </cell>
          <cell r="FL47">
            <v>69</v>
          </cell>
          <cell r="FO47">
            <v>42</v>
          </cell>
          <cell r="FP47">
            <v>58</v>
          </cell>
          <cell r="FS47">
            <v>5</v>
          </cell>
          <cell r="FT47">
            <v>10</v>
          </cell>
        </row>
        <row r="48">
          <cell r="BP48">
            <v>-73</v>
          </cell>
          <cell r="BQ48">
            <v>156</v>
          </cell>
          <cell r="DP48">
            <v>125</v>
          </cell>
          <cell r="EJ48">
            <v>51</v>
          </cell>
          <cell r="EP48">
            <v>-40</v>
          </cell>
          <cell r="EQ48">
            <v>-5</v>
          </cell>
          <cell r="ET48">
            <v>7</v>
          </cell>
          <cell r="EU48">
            <v>1</v>
          </cell>
          <cell r="EV48">
            <v>13</v>
          </cell>
          <cell r="EX48">
            <v>3000</v>
          </cell>
          <cell r="EY48">
            <v>4500</v>
          </cell>
          <cell r="FA48">
            <v>4200</v>
          </cell>
          <cell r="FB48">
            <v>3</v>
          </cell>
          <cell r="FE48">
            <v>112</v>
          </cell>
          <cell r="FF48">
            <v>150</v>
          </cell>
          <cell r="FJ48">
            <v>140</v>
          </cell>
          <cell r="FL48">
            <v>56</v>
          </cell>
          <cell r="FO48">
            <v>42</v>
          </cell>
          <cell r="FP48">
            <v>73</v>
          </cell>
          <cell r="FS48">
            <v>37</v>
          </cell>
          <cell r="FT48">
            <v>45</v>
          </cell>
        </row>
        <row r="49">
          <cell r="BP49">
            <v>18</v>
          </cell>
          <cell r="BQ49">
            <v>101</v>
          </cell>
          <cell r="DE49">
            <v>150</v>
          </cell>
          <cell r="DY49">
            <v>60</v>
          </cell>
          <cell r="EP49">
            <v>-130</v>
          </cell>
          <cell r="EQ49">
            <v>56</v>
          </cell>
          <cell r="ET49">
            <v>300</v>
          </cell>
          <cell r="EU49">
            <v>2</v>
          </cell>
          <cell r="EV49">
            <v>50</v>
          </cell>
          <cell r="EX49">
            <v>100</v>
          </cell>
          <cell r="EY49">
            <v>1500</v>
          </cell>
          <cell r="FA49">
            <v>1300</v>
          </cell>
          <cell r="FB49">
            <v>50</v>
          </cell>
          <cell r="FE49">
            <v>145</v>
          </cell>
          <cell r="FF49">
            <v>170</v>
          </cell>
          <cell r="FJ49">
            <v>160</v>
          </cell>
          <cell r="FL49">
            <v>80</v>
          </cell>
          <cell r="FO49">
            <v>30</v>
          </cell>
          <cell r="FP49">
            <v>80</v>
          </cell>
          <cell r="FS49">
            <v>24</v>
          </cell>
          <cell r="FT49">
            <v>34</v>
          </cell>
        </row>
        <row r="50">
          <cell r="Y50">
            <v>1</v>
          </cell>
          <cell r="AT50">
            <v>71</v>
          </cell>
          <cell r="AU50">
            <v>174</v>
          </cell>
          <cell r="DJ50">
            <v>80</v>
          </cell>
          <cell r="ED50">
            <v>61</v>
          </cell>
          <cell r="EP50">
            <v>-485</v>
          </cell>
          <cell r="EQ50">
            <v>125</v>
          </cell>
          <cell r="ET50">
            <v>600</v>
          </cell>
          <cell r="EU50">
            <v>1</v>
          </cell>
          <cell r="EV50">
            <v>50</v>
          </cell>
          <cell r="EX50">
            <v>500000</v>
          </cell>
          <cell r="EY50">
            <v>500000</v>
          </cell>
          <cell r="FA50">
            <v>1000000</v>
          </cell>
          <cell r="FB50">
            <v>20</v>
          </cell>
          <cell r="FE50">
            <v>130</v>
          </cell>
          <cell r="FF50">
            <v>165</v>
          </cell>
          <cell r="FJ50">
            <v>155</v>
          </cell>
          <cell r="FL50">
            <v>70</v>
          </cell>
          <cell r="FO50">
            <v>50</v>
          </cell>
          <cell r="FP50">
            <v>84</v>
          </cell>
          <cell r="FS50">
            <v>35</v>
          </cell>
          <cell r="FT50">
            <v>55</v>
          </cell>
        </row>
        <row r="51">
          <cell r="BT51">
            <v>-118</v>
          </cell>
          <cell r="BU51">
            <v>92</v>
          </cell>
          <cell r="DF51">
            <v>110</v>
          </cell>
          <cell r="DZ51">
            <v>29</v>
          </cell>
          <cell r="EP51">
            <v>-442</v>
          </cell>
          <cell r="EQ51">
            <v>-285</v>
          </cell>
          <cell r="ET51">
            <v>375</v>
          </cell>
          <cell r="EU51">
            <v>1</v>
          </cell>
          <cell r="EV51">
            <v>50</v>
          </cell>
          <cell r="EX51">
            <v>100</v>
          </cell>
          <cell r="EY51">
            <v>11000</v>
          </cell>
          <cell r="FA51">
            <v>10000</v>
          </cell>
          <cell r="FB51">
            <v>30</v>
          </cell>
          <cell r="FE51">
            <v>140</v>
          </cell>
          <cell r="FF51">
            <v>150</v>
          </cell>
          <cell r="FJ51">
            <v>145</v>
          </cell>
          <cell r="FL51">
            <v>85</v>
          </cell>
          <cell r="FO51">
            <v>36</v>
          </cell>
          <cell r="FP51">
            <v>40</v>
          </cell>
          <cell r="FS51">
            <v>25</v>
          </cell>
          <cell r="FT51">
            <v>50</v>
          </cell>
        </row>
        <row r="52">
          <cell r="BP52">
            <v>-201</v>
          </cell>
          <cell r="BQ52">
            <v>399</v>
          </cell>
          <cell r="DR52">
            <v>110</v>
          </cell>
          <cell r="EL52">
            <v>70</v>
          </cell>
          <cell r="EP52">
            <v>-600</v>
          </cell>
          <cell r="EQ52">
            <v>481</v>
          </cell>
          <cell r="ET52">
            <v>500</v>
          </cell>
          <cell r="EU52">
            <v>1</v>
          </cell>
          <cell r="EV52">
            <v>30</v>
          </cell>
          <cell r="EX52">
            <v>10000</v>
          </cell>
          <cell r="EY52">
            <v>10000000</v>
          </cell>
          <cell r="FA52">
            <v>1000000</v>
          </cell>
          <cell r="FB52">
            <v>40</v>
          </cell>
          <cell r="FE52">
            <v>110</v>
          </cell>
          <cell r="FF52">
            <v>170</v>
          </cell>
          <cell r="FJ52">
            <v>145</v>
          </cell>
          <cell r="FL52">
            <v>50</v>
          </cell>
          <cell r="FO52">
            <v>40</v>
          </cell>
          <cell r="FP52">
            <v>60</v>
          </cell>
          <cell r="FS52">
            <v>25</v>
          </cell>
          <cell r="FT52">
            <v>60</v>
          </cell>
        </row>
        <row r="53">
          <cell r="BX53">
            <v>-220</v>
          </cell>
          <cell r="BY53">
            <v>310</v>
          </cell>
          <cell r="CZ53">
            <v>90</v>
          </cell>
          <cell r="DT53">
            <v>31</v>
          </cell>
          <cell r="EP53">
            <v>-510</v>
          </cell>
          <cell r="EQ53">
            <v>220</v>
          </cell>
          <cell r="ET53">
            <v>450</v>
          </cell>
          <cell r="EU53">
            <v>1</v>
          </cell>
          <cell r="EV53">
            <v>51</v>
          </cell>
          <cell r="EX53">
            <v>150</v>
          </cell>
          <cell r="EY53">
            <v>15000</v>
          </cell>
          <cell r="FA53">
            <v>4000</v>
          </cell>
          <cell r="FB53">
            <v>4</v>
          </cell>
          <cell r="FE53">
            <v>140</v>
          </cell>
          <cell r="FF53">
            <v>180</v>
          </cell>
          <cell r="FJ53">
            <v>160</v>
          </cell>
          <cell r="FL53">
            <v>31</v>
          </cell>
          <cell r="FO53">
            <v>34</v>
          </cell>
          <cell r="FP53">
            <v>20</v>
          </cell>
          <cell r="FS53">
            <v>25</v>
          </cell>
          <cell r="FT53">
            <v>40</v>
          </cell>
        </row>
        <row r="54">
          <cell r="BV54">
            <v>-66</v>
          </cell>
          <cell r="BW54">
            <v>128</v>
          </cell>
          <cell r="DM54">
            <v>160</v>
          </cell>
          <cell r="EG54">
            <v>76</v>
          </cell>
          <cell r="EP54">
            <v>-277</v>
          </cell>
          <cell r="EQ54">
            <v>158</v>
          </cell>
          <cell r="ET54">
            <v>5</v>
          </cell>
          <cell r="EU54">
            <v>1</v>
          </cell>
          <cell r="EV54">
            <v>20</v>
          </cell>
          <cell r="EX54">
            <v>100000</v>
          </cell>
          <cell r="EY54">
            <v>8000000</v>
          </cell>
          <cell r="FA54">
            <v>10000000</v>
          </cell>
          <cell r="FB54">
            <v>55</v>
          </cell>
          <cell r="FE54">
            <v>155</v>
          </cell>
          <cell r="FF54">
            <v>189</v>
          </cell>
          <cell r="FJ54">
            <v>158</v>
          </cell>
          <cell r="FL54">
            <v>50</v>
          </cell>
          <cell r="FO54">
            <v>44</v>
          </cell>
          <cell r="FP54">
            <v>30</v>
          </cell>
          <cell r="FS54">
            <v>42</v>
          </cell>
          <cell r="FT54">
            <v>52</v>
          </cell>
        </row>
        <row r="55">
          <cell r="BT55">
            <v>-63</v>
          </cell>
          <cell r="BU55">
            <v>110</v>
          </cell>
          <cell r="DP55">
            <v>300</v>
          </cell>
          <cell r="EJ55">
            <v>81</v>
          </cell>
          <cell r="EP55">
            <v>-424</v>
          </cell>
          <cell r="EQ55">
            <v>161</v>
          </cell>
          <cell r="ET55">
            <v>450</v>
          </cell>
          <cell r="EU55">
            <v>1</v>
          </cell>
          <cell r="EV55">
            <v>50</v>
          </cell>
          <cell r="EX55">
            <v>10000</v>
          </cell>
          <cell r="EY55">
            <v>1000000</v>
          </cell>
          <cell r="FA55">
            <v>52000</v>
          </cell>
          <cell r="FB55">
            <v>20</v>
          </cell>
          <cell r="FE55">
            <v>150</v>
          </cell>
          <cell r="FF55">
            <v>200</v>
          </cell>
          <cell r="FJ55">
            <v>165</v>
          </cell>
          <cell r="FL55">
            <v>40</v>
          </cell>
          <cell r="FO55">
            <v>36</v>
          </cell>
          <cell r="FP55">
            <v>18</v>
          </cell>
          <cell r="FS55">
            <v>30</v>
          </cell>
          <cell r="FT55">
            <v>50</v>
          </cell>
        </row>
        <row r="56">
          <cell r="AA56">
            <v>1</v>
          </cell>
          <cell r="AX56">
            <v>-291</v>
          </cell>
          <cell r="AY56">
            <v>308</v>
          </cell>
          <cell r="DQ56">
            <v>250</v>
          </cell>
          <cell r="EK56">
            <v>74</v>
          </cell>
          <cell r="EP56">
            <v>-453</v>
          </cell>
          <cell r="EQ56">
            <v>233</v>
          </cell>
          <cell r="ET56">
            <v>450</v>
          </cell>
          <cell r="EU56">
            <v>1</v>
          </cell>
          <cell r="EV56">
            <v>80</v>
          </cell>
          <cell r="EX56">
            <v>300</v>
          </cell>
          <cell r="EY56">
            <v>1000</v>
          </cell>
          <cell r="FA56">
            <v>400</v>
          </cell>
          <cell r="FB56">
            <v>51</v>
          </cell>
          <cell r="FE56">
            <v>140</v>
          </cell>
          <cell r="FF56">
            <v>170</v>
          </cell>
          <cell r="FJ56">
            <v>150</v>
          </cell>
          <cell r="FL56">
            <v>84</v>
          </cell>
          <cell r="FO56">
            <v>42</v>
          </cell>
          <cell r="FP56">
            <v>83</v>
          </cell>
          <cell r="FS56">
            <v>30</v>
          </cell>
          <cell r="FT56">
            <v>55</v>
          </cell>
        </row>
        <row r="57">
          <cell r="AB57">
            <v>1</v>
          </cell>
          <cell r="AZ57">
            <v>100</v>
          </cell>
          <cell r="BA57">
            <v>200</v>
          </cell>
          <cell r="DD57">
            <v>200</v>
          </cell>
          <cell r="DX57">
            <v>70</v>
          </cell>
          <cell r="EP57">
            <v>-190</v>
          </cell>
          <cell r="EQ57">
            <v>102</v>
          </cell>
          <cell r="ET57">
            <v>200</v>
          </cell>
          <cell r="EU57">
            <v>1</v>
          </cell>
          <cell r="EV57">
            <v>91</v>
          </cell>
          <cell r="EX57">
            <v>300</v>
          </cell>
          <cell r="EY57">
            <v>799</v>
          </cell>
          <cell r="FA57">
            <v>200</v>
          </cell>
          <cell r="FB57">
            <v>30</v>
          </cell>
          <cell r="FE57">
            <v>125</v>
          </cell>
          <cell r="FF57">
            <v>140</v>
          </cell>
          <cell r="FJ57">
            <v>135</v>
          </cell>
          <cell r="FL57">
            <v>70</v>
          </cell>
          <cell r="FO57">
            <v>35</v>
          </cell>
          <cell r="FP57">
            <v>55</v>
          </cell>
          <cell r="FS57">
            <v>34</v>
          </cell>
          <cell r="FT57">
            <v>52</v>
          </cell>
        </row>
        <row r="58">
          <cell r="AF58">
            <v>1</v>
          </cell>
          <cell r="BH58">
            <v>201</v>
          </cell>
          <cell r="BI58">
            <v>349</v>
          </cell>
          <cell r="DE58">
            <v>300</v>
          </cell>
          <cell r="DY58">
            <v>50</v>
          </cell>
          <cell r="EP58">
            <v>134</v>
          </cell>
          <cell r="EQ58">
            <v>281</v>
          </cell>
          <cell r="ET58">
            <v>50</v>
          </cell>
          <cell r="EU58">
            <v>1</v>
          </cell>
          <cell r="EV58">
            <v>50</v>
          </cell>
          <cell r="EX58">
            <v>1500</v>
          </cell>
          <cell r="EY58">
            <v>2500</v>
          </cell>
          <cell r="FA58">
            <v>2000</v>
          </cell>
          <cell r="FB58">
            <v>60</v>
          </cell>
          <cell r="FE58">
            <v>120</v>
          </cell>
          <cell r="FF58">
            <v>145</v>
          </cell>
          <cell r="FJ58">
            <v>130</v>
          </cell>
          <cell r="FL58">
            <v>70</v>
          </cell>
          <cell r="FO58">
            <v>40</v>
          </cell>
          <cell r="FP58">
            <v>70</v>
          </cell>
          <cell r="FS58">
            <v>35</v>
          </cell>
          <cell r="FT58">
            <v>50</v>
          </cell>
        </row>
        <row r="59">
          <cell r="BR59">
            <v>141</v>
          </cell>
          <cell r="BS59">
            <v>201</v>
          </cell>
          <cell r="DJ59">
            <v>200</v>
          </cell>
          <cell r="ED59">
            <v>66</v>
          </cell>
          <cell r="EP59">
            <v>-450</v>
          </cell>
          <cell r="EQ59">
            <v>-352</v>
          </cell>
          <cell r="ET59">
            <v>100</v>
          </cell>
          <cell r="EU59">
            <v>1</v>
          </cell>
          <cell r="EV59">
            <v>33</v>
          </cell>
          <cell r="EX59">
            <v>900000</v>
          </cell>
          <cell r="EY59">
            <v>5000000</v>
          </cell>
          <cell r="FA59">
            <v>1000000</v>
          </cell>
          <cell r="FB59">
            <v>33</v>
          </cell>
          <cell r="FE59">
            <v>110</v>
          </cell>
          <cell r="FF59">
            <v>160</v>
          </cell>
          <cell r="FJ59">
            <v>130</v>
          </cell>
          <cell r="FL59">
            <v>66</v>
          </cell>
          <cell r="FO59">
            <v>40</v>
          </cell>
          <cell r="FP59">
            <v>33</v>
          </cell>
          <cell r="FS59">
            <v>30</v>
          </cell>
          <cell r="FT59">
            <v>50</v>
          </cell>
        </row>
        <row r="60">
          <cell r="CD60">
            <v>-84</v>
          </cell>
          <cell r="CE60">
            <v>159</v>
          </cell>
          <cell r="DB60">
            <v>265</v>
          </cell>
          <cell r="DV60">
            <v>46</v>
          </cell>
          <cell r="EP60">
            <v>-316</v>
          </cell>
          <cell r="EQ60">
            <v>99</v>
          </cell>
          <cell r="ET60">
            <v>40</v>
          </cell>
          <cell r="EU60">
            <v>1</v>
          </cell>
          <cell r="EV60">
            <v>22</v>
          </cell>
          <cell r="EX60">
            <v>12500</v>
          </cell>
          <cell r="EY60">
            <v>26500</v>
          </cell>
          <cell r="FA60">
            <v>25000</v>
          </cell>
          <cell r="FB60">
            <v>39</v>
          </cell>
          <cell r="FE60">
            <v>145</v>
          </cell>
          <cell r="FF60">
            <v>180</v>
          </cell>
          <cell r="FJ60">
            <v>155</v>
          </cell>
          <cell r="FL60">
            <v>82</v>
          </cell>
          <cell r="FO60">
            <v>44</v>
          </cell>
          <cell r="FP60">
            <v>82</v>
          </cell>
          <cell r="FS60">
            <v>42</v>
          </cell>
          <cell r="FT60">
            <v>49</v>
          </cell>
        </row>
        <row r="61">
          <cell r="AC61">
            <v>1</v>
          </cell>
          <cell r="BB61">
            <v>30</v>
          </cell>
          <cell r="BC61">
            <v>148</v>
          </cell>
          <cell r="CZ61">
            <v>90</v>
          </cell>
          <cell r="DT61">
            <v>9</v>
          </cell>
          <cell r="EP61">
            <v>-487</v>
          </cell>
          <cell r="EQ61">
            <v>310</v>
          </cell>
          <cell r="ET61">
            <v>450</v>
          </cell>
          <cell r="EU61">
            <v>1</v>
          </cell>
          <cell r="EV61">
            <v>40</v>
          </cell>
          <cell r="EX61">
            <v>10000</v>
          </cell>
          <cell r="EY61">
            <v>100000</v>
          </cell>
          <cell r="FA61">
            <v>45000</v>
          </cell>
          <cell r="FB61">
            <v>39</v>
          </cell>
          <cell r="FE61">
            <v>90</v>
          </cell>
          <cell r="FF61">
            <v>140</v>
          </cell>
          <cell r="FJ61">
            <v>115</v>
          </cell>
          <cell r="FL61">
            <v>60</v>
          </cell>
          <cell r="FO61">
            <v>41</v>
          </cell>
          <cell r="FP61">
            <v>63</v>
          </cell>
          <cell r="FS61">
            <v>36</v>
          </cell>
          <cell r="FT61">
            <v>45</v>
          </cell>
        </row>
        <row r="62">
          <cell r="CB62">
            <v>1</v>
          </cell>
          <cell r="CC62">
            <v>200</v>
          </cell>
          <cell r="DJ62">
            <v>100</v>
          </cell>
          <cell r="ED62">
            <v>100</v>
          </cell>
          <cell r="EP62">
            <v>-450</v>
          </cell>
          <cell r="EQ62">
            <v>-351</v>
          </cell>
          <cell r="ET62">
            <v>400</v>
          </cell>
          <cell r="EU62">
            <v>1</v>
          </cell>
          <cell r="EV62">
            <v>95</v>
          </cell>
          <cell r="EX62">
            <v>5000</v>
          </cell>
          <cell r="EY62">
            <v>25000</v>
          </cell>
          <cell r="FA62">
            <v>10000</v>
          </cell>
          <cell r="FB62">
            <v>1</v>
          </cell>
          <cell r="FE62">
            <v>110</v>
          </cell>
          <cell r="FF62">
            <v>150</v>
          </cell>
          <cell r="FJ62">
            <v>130</v>
          </cell>
          <cell r="FL62">
            <v>20</v>
          </cell>
          <cell r="FO62">
            <v>45</v>
          </cell>
          <cell r="FP62">
            <v>27</v>
          </cell>
          <cell r="FS62">
            <v>40</v>
          </cell>
          <cell r="FT62">
            <v>50</v>
          </cell>
        </row>
        <row r="63">
          <cell r="CB63">
            <v>20</v>
          </cell>
          <cell r="CC63">
            <v>153</v>
          </cell>
          <cell r="DM63">
            <v>250</v>
          </cell>
          <cell r="EG63">
            <v>31</v>
          </cell>
          <cell r="EP63">
            <v>-237</v>
          </cell>
          <cell r="EQ63">
            <v>180</v>
          </cell>
          <cell r="ET63">
            <v>150</v>
          </cell>
          <cell r="EU63">
            <v>1</v>
          </cell>
          <cell r="EV63">
            <v>18</v>
          </cell>
          <cell r="EX63">
            <v>1000000</v>
          </cell>
          <cell r="EY63">
            <v>15000000</v>
          </cell>
          <cell r="FA63">
            <v>10000000</v>
          </cell>
          <cell r="FB63">
            <v>27</v>
          </cell>
          <cell r="FE63">
            <v>130</v>
          </cell>
          <cell r="FF63">
            <v>180</v>
          </cell>
          <cell r="FJ63">
            <v>140</v>
          </cell>
          <cell r="FL63">
            <v>60</v>
          </cell>
          <cell r="FO63">
            <v>43</v>
          </cell>
          <cell r="FP63">
            <v>70</v>
          </cell>
          <cell r="FS63">
            <v>35</v>
          </cell>
          <cell r="FT63">
            <v>45</v>
          </cell>
        </row>
        <row r="64">
          <cell r="BN64">
            <v>-248</v>
          </cell>
          <cell r="BO64">
            <v>167</v>
          </cell>
          <cell r="DO64">
            <v>500</v>
          </cell>
          <cell r="EI64">
            <v>36</v>
          </cell>
          <cell r="EP64">
            <v>-351</v>
          </cell>
          <cell r="EQ64">
            <v>64</v>
          </cell>
          <cell r="ET64">
            <v>200</v>
          </cell>
          <cell r="EU64">
            <v>1</v>
          </cell>
          <cell r="EV64">
            <v>54</v>
          </cell>
          <cell r="EX64">
            <v>150</v>
          </cell>
          <cell r="EY64">
            <v>200</v>
          </cell>
          <cell r="FA64">
            <v>300</v>
          </cell>
          <cell r="FB64">
            <v>79</v>
          </cell>
          <cell r="FE64">
            <v>125</v>
          </cell>
          <cell r="FF64">
            <v>140</v>
          </cell>
          <cell r="FJ64">
            <v>150</v>
          </cell>
          <cell r="FL64">
            <v>71</v>
          </cell>
          <cell r="FO64">
            <v>45</v>
          </cell>
          <cell r="FP64">
            <v>45</v>
          </cell>
          <cell r="FS64">
            <v>40</v>
          </cell>
          <cell r="FT64">
            <v>50</v>
          </cell>
        </row>
        <row r="65">
          <cell r="BZ65">
            <v>-236</v>
          </cell>
          <cell r="CA65">
            <v>392</v>
          </cell>
          <cell r="DM65">
            <v>360</v>
          </cell>
          <cell r="EG65">
            <v>72</v>
          </cell>
          <cell r="EP65">
            <v>-269</v>
          </cell>
          <cell r="EQ65">
            <v>322</v>
          </cell>
          <cell r="ET65">
            <v>10</v>
          </cell>
          <cell r="EU65">
            <v>2</v>
          </cell>
          <cell r="EV65">
            <v>30</v>
          </cell>
          <cell r="EX65">
            <v>500</v>
          </cell>
          <cell r="EY65">
            <v>5000</v>
          </cell>
          <cell r="FA65">
            <v>5000</v>
          </cell>
          <cell r="FB65">
            <v>41</v>
          </cell>
          <cell r="FE65">
            <v>120</v>
          </cell>
          <cell r="FF65">
            <v>210</v>
          </cell>
          <cell r="FJ65">
            <v>170</v>
          </cell>
          <cell r="FL65">
            <v>60</v>
          </cell>
          <cell r="FO65">
            <v>57</v>
          </cell>
          <cell r="FP65">
            <v>46</v>
          </cell>
          <cell r="FS65">
            <v>20</v>
          </cell>
          <cell r="FT65">
            <v>70</v>
          </cell>
        </row>
        <row r="66">
          <cell r="BN66">
            <v>92</v>
          </cell>
          <cell r="BO66">
            <v>126</v>
          </cell>
          <cell r="DP66">
            <v>110</v>
          </cell>
          <cell r="EJ66">
            <v>77</v>
          </cell>
          <cell r="EP66">
            <v>-565</v>
          </cell>
          <cell r="EQ66">
            <v>-449</v>
          </cell>
          <cell r="ET66">
            <v>500</v>
          </cell>
          <cell r="EU66">
            <v>1</v>
          </cell>
          <cell r="EV66">
            <v>90</v>
          </cell>
          <cell r="EX66">
            <v>15000</v>
          </cell>
          <cell r="EY66">
            <v>20000</v>
          </cell>
          <cell r="FA66">
            <v>18000</v>
          </cell>
          <cell r="FB66">
            <v>9</v>
          </cell>
          <cell r="FE66">
            <v>115</v>
          </cell>
          <cell r="FF66">
            <v>140</v>
          </cell>
          <cell r="FJ66">
            <v>130</v>
          </cell>
          <cell r="FL66">
            <v>40</v>
          </cell>
          <cell r="FO66">
            <v>48</v>
          </cell>
          <cell r="FP66">
            <v>60</v>
          </cell>
          <cell r="FS66">
            <v>40</v>
          </cell>
          <cell r="FT66">
            <v>53</v>
          </cell>
        </row>
        <row r="67">
          <cell r="CB67">
            <v>0</v>
          </cell>
          <cell r="CC67">
            <v>46</v>
          </cell>
          <cell r="CZ67">
            <v>15</v>
          </cell>
          <cell r="DT67">
            <v>80</v>
          </cell>
          <cell r="EP67">
            <v>-481</v>
          </cell>
          <cell r="EQ67">
            <v>197</v>
          </cell>
          <cell r="ET67">
            <v>200</v>
          </cell>
          <cell r="EU67">
            <v>1</v>
          </cell>
          <cell r="EV67">
            <v>30</v>
          </cell>
          <cell r="EX67">
            <v>1000</v>
          </cell>
          <cell r="EY67">
            <v>10000</v>
          </cell>
          <cell r="FA67">
            <v>1000</v>
          </cell>
          <cell r="FB67">
            <v>20</v>
          </cell>
          <cell r="FE67">
            <v>100</v>
          </cell>
          <cell r="FF67">
            <v>150</v>
          </cell>
          <cell r="FJ67">
            <v>140</v>
          </cell>
          <cell r="FL67">
            <v>50</v>
          </cell>
          <cell r="FO67">
            <v>40</v>
          </cell>
          <cell r="FP67">
            <v>50</v>
          </cell>
          <cell r="FS67">
            <v>35</v>
          </cell>
          <cell r="FT67">
            <v>45</v>
          </cell>
        </row>
        <row r="68">
          <cell r="AF68">
            <v>1</v>
          </cell>
          <cell r="BH68">
            <v>74</v>
          </cell>
          <cell r="BI68">
            <v>211</v>
          </cell>
          <cell r="DI68">
            <v>150</v>
          </cell>
          <cell r="EC68">
            <v>47</v>
          </cell>
          <cell r="EP68">
            <v>-492</v>
          </cell>
          <cell r="EQ68">
            <v>50</v>
          </cell>
          <cell r="ET68">
            <v>475</v>
          </cell>
          <cell r="EU68">
            <v>1</v>
          </cell>
          <cell r="EV68">
            <v>60</v>
          </cell>
          <cell r="EX68">
            <v>2000</v>
          </cell>
          <cell r="EY68">
            <v>1000000</v>
          </cell>
          <cell r="FA68">
            <v>500000</v>
          </cell>
          <cell r="FB68">
            <v>35</v>
          </cell>
          <cell r="FE68">
            <v>120</v>
          </cell>
          <cell r="FF68">
            <v>145</v>
          </cell>
          <cell r="FJ68">
            <v>135</v>
          </cell>
          <cell r="FL68">
            <v>68</v>
          </cell>
          <cell r="FO68">
            <v>50</v>
          </cell>
          <cell r="FP68">
            <v>37</v>
          </cell>
          <cell r="FS68">
            <v>47</v>
          </cell>
          <cell r="FT68">
            <v>59</v>
          </cell>
        </row>
        <row r="69">
          <cell r="AG69">
            <v>1</v>
          </cell>
          <cell r="BJ69">
            <v>26</v>
          </cell>
          <cell r="BK69">
            <v>450</v>
          </cell>
          <cell r="DL69">
            <v>50</v>
          </cell>
          <cell r="EF69">
            <v>60</v>
          </cell>
          <cell r="EP69">
            <v>-481</v>
          </cell>
          <cell r="EQ69">
            <v>-40</v>
          </cell>
          <cell r="ET69">
            <v>400</v>
          </cell>
          <cell r="EU69">
            <v>1</v>
          </cell>
          <cell r="EV69">
            <v>10</v>
          </cell>
          <cell r="EX69">
            <v>200</v>
          </cell>
          <cell r="EY69">
            <v>10000</v>
          </cell>
          <cell r="FA69">
            <v>6000</v>
          </cell>
          <cell r="FB69">
            <v>10</v>
          </cell>
          <cell r="FE69">
            <v>125</v>
          </cell>
          <cell r="FF69">
            <v>190</v>
          </cell>
          <cell r="FJ69">
            <v>160</v>
          </cell>
          <cell r="FL69">
            <v>75</v>
          </cell>
          <cell r="FO69">
            <v>45</v>
          </cell>
          <cell r="FP69">
            <v>40</v>
          </cell>
          <cell r="FS69">
            <v>30</v>
          </cell>
          <cell r="FT69">
            <v>60</v>
          </cell>
        </row>
        <row r="70">
          <cell r="BL70">
            <v>-31</v>
          </cell>
          <cell r="BM70">
            <v>68</v>
          </cell>
          <cell r="DM70">
            <v>40</v>
          </cell>
          <cell r="EG70">
            <v>2</v>
          </cell>
          <cell r="EP70">
            <v>-300</v>
          </cell>
          <cell r="EQ70">
            <v>1</v>
          </cell>
          <cell r="ET70">
            <v>300</v>
          </cell>
          <cell r="EU70">
            <v>1</v>
          </cell>
          <cell r="EV70">
            <v>34</v>
          </cell>
          <cell r="EX70">
            <v>3000</v>
          </cell>
          <cell r="EY70">
            <v>40000</v>
          </cell>
          <cell r="FA70">
            <v>30000</v>
          </cell>
          <cell r="FB70">
            <v>5</v>
          </cell>
          <cell r="FE70">
            <v>125</v>
          </cell>
          <cell r="FF70">
            <v>165</v>
          </cell>
          <cell r="FJ70">
            <v>148</v>
          </cell>
          <cell r="FL70">
            <v>30</v>
          </cell>
          <cell r="FO70">
            <v>34</v>
          </cell>
          <cell r="FP70">
            <v>23</v>
          </cell>
          <cell r="FS70">
            <v>28</v>
          </cell>
          <cell r="FT70">
            <v>40</v>
          </cell>
        </row>
        <row r="71">
          <cell r="BT71">
            <v>108</v>
          </cell>
          <cell r="BU71">
            <v>320</v>
          </cell>
          <cell r="DS71">
            <v>100</v>
          </cell>
          <cell r="EM71">
            <v>4</v>
          </cell>
          <cell r="EP71">
            <v>-111</v>
          </cell>
          <cell r="EQ71">
            <v>388</v>
          </cell>
          <cell r="ET71">
            <v>10</v>
          </cell>
          <cell r="EU71">
            <v>2</v>
          </cell>
          <cell r="EV71">
            <v>3</v>
          </cell>
          <cell r="EX71">
            <v>50</v>
          </cell>
          <cell r="EY71">
            <v>200</v>
          </cell>
          <cell r="FA71">
            <v>120</v>
          </cell>
          <cell r="FB71">
            <v>4</v>
          </cell>
          <cell r="FE71">
            <v>70</v>
          </cell>
          <cell r="FF71">
            <v>125</v>
          </cell>
          <cell r="FJ71">
            <v>15</v>
          </cell>
          <cell r="FL71">
            <v>29</v>
          </cell>
          <cell r="FO71">
            <v>50</v>
          </cell>
          <cell r="FP71">
            <v>30</v>
          </cell>
          <cell r="FS71">
            <v>50</v>
          </cell>
          <cell r="FT71">
            <v>80</v>
          </cell>
        </row>
        <row r="72">
          <cell r="CD72">
            <v>-1</v>
          </cell>
          <cell r="CE72">
            <v>486</v>
          </cell>
          <cell r="DF72">
            <v>500</v>
          </cell>
          <cell r="DZ72">
            <v>5</v>
          </cell>
          <cell r="EP72">
            <v>149</v>
          </cell>
          <cell r="EQ72">
            <v>549</v>
          </cell>
          <cell r="ET72">
            <v>600</v>
          </cell>
          <cell r="EU72">
            <v>1</v>
          </cell>
          <cell r="EV72">
            <v>7</v>
          </cell>
          <cell r="EX72">
            <v>100</v>
          </cell>
          <cell r="EY72">
            <v>1000</v>
          </cell>
          <cell r="FA72">
            <v>700</v>
          </cell>
          <cell r="FB72">
            <v>6</v>
          </cell>
          <cell r="FE72">
            <v>125</v>
          </cell>
          <cell r="FF72">
            <v>140</v>
          </cell>
          <cell r="FJ72">
            <v>125</v>
          </cell>
          <cell r="FL72">
            <v>86</v>
          </cell>
          <cell r="FO72">
            <v>42</v>
          </cell>
          <cell r="FP72">
            <v>70</v>
          </cell>
          <cell r="FS72">
            <v>38</v>
          </cell>
          <cell r="FT72">
            <v>45</v>
          </cell>
        </row>
        <row r="73">
          <cell r="AA73">
            <v>1</v>
          </cell>
          <cell r="AX73">
            <v>49</v>
          </cell>
          <cell r="AY73">
            <v>219</v>
          </cell>
          <cell r="DH73">
            <v>250</v>
          </cell>
          <cell r="EB73">
            <v>51</v>
          </cell>
          <cell r="EP73">
            <v>131</v>
          </cell>
          <cell r="EQ73">
            <v>309</v>
          </cell>
          <cell r="ET73">
            <v>30</v>
          </cell>
          <cell r="EU73">
            <v>2</v>
          </cell>
          <cell r="EV73">
            <v>72</v>
          </cell>
          <cell r="EX73">
            <v>5000</v>
          </cell>
          <cell r="EY73">
            <v>10000</v>
          </cell>
          <cell r="FA73">
            <v>9870</v>
          </cell>
          <cell r="FB73">
            <v>35</v>
          </cell>
          <cell r="FE73">
            <v>132</v>
          </cell>
          <cell r="FF73">
            <v>149.60000000000002</v>
          </cell>
          <cell r="FJ73">
            <v>68</v>
          </cell>
          <cell r="FL73">
            <v>56</v>
          </cell>
          <cell r="FO73">
            <v>47</v>
          </cell>
          <cell r="FP73">
            <v>74</v>
          </cell>
          <cell r="FS73">
            <v>43</v>
          </cell>
          <cell r="FT73">
            <v>47</v>
          </cell>
        </row>
        <row r="74">
          <cell r="BN74">
            <v>107</v>
          </cell>
          <cell r="BO74">
            <v>214</v>
          </cell>
          <cell r="DB74">
            <v>80</v>
          </cell>
          <cell r="DV74">
            <v>50</v>
          </cell>
          <cell r="EP74">
            <v>111</v>
          </cell>
          <cell r="EQ74">
            <v>242</v>
          </cell>
          <cell r="ET74">
            <v>3</v>
          </cell>
          <cell r="EU74">
            <v>1</v>
          </cell>
          <cell r="EV74">
            <v>50</v>
          </cell>
          <cell r="EX74">
            <v>600</v>
          </cell>
          <cell r="EY74">
            <v>1120</v>
          </cell>
          <cell r="FA74">
            <v>900</v>
          </cell>
          <cell r="FB74">
            <v>61</v>
          </cell>
          <cell r="FE74">
            <v>120</v>
          </cell>
          <cell r="FF74">
            <v>160</v>
          </cell>
          <cell r="FJ74">
            <v>150</v>
          </cell>
          <cell r="FL74">
            <v>91</v>
          </cell>
          <cell r="FO74">
            <v>38</v>
          </cell>
          <cell r="FP74">
            <v>60</v>
          </cell>
          <cell r="FS74">
            <v>35</v>
          </cell>
          <cell r="FT74">
            <v>45</v>
          </cell>
        </row>
        <row r="75">
          <cell r="AE75">
            <v>1</v>
          </cell>
          <cell r="BF75">
            <v>196</v>
          </cell>
          <cell r="BG75">
            <v>324</v>
          </cell>
          <cell r="DO75">
            <v>110</v>
          </cell>
          <cell r="EI75">
            <v>80</v>
          </cell>
          <cell r="EP75">
            <v>99</v>
          </cell>
          <cell r="EQ75">
            <v>238</v>
          </cell>
          <cell r="ET75">
            <v>60</v>
          </cell>
          <cell r="EU75">
            <v>1</v>
          </cell>
          <cell r="EV75">
            <v>19</v>
          </cell>
          <cell r="EX75">
            <v>1000</v>
          </cell>
          <cell r="EY75">
            <v>1300</v>
          </cell>
          <cell r="FA75">
            <v>1000</v>
          </cell>
          <cell r="FB75">
            <v>30</v>
          </cell>
          <cell r="FE75">
            <v>120</v>
          </cell>
          <cell r="FF75">
            <v>135</v>
          </cell>
          <cell r="FJ75">
            <v>130</v>
          </cell>
          <cell r="FL75">
            <v>80</v>
          </cell>
          <cell r="FO75">
            <v>42</v>
          </cell>
          <cell r="FP75">
            <v>49</v>
          </cell>
          <cell r="FS75">
            <v>35</v>
          </cell>
          <cell r="FT75">
            <v>50</v>
          </cell>
        </row>
        <row r="76">
          <cell r="BR76">
            <v>-294</v>
          </cell>
          <cell r="BS76">
            <v>264</v>
          </cell>
          <cell r="DH76">
            <v>250</v>
          </cell>
          <cell r="EB76">
            <v>62</v>
          </cell>
          <cell r="EP76">
            <v>-446</v>
          </cell>
          <cell r="EQ76">
            <v>274</v>
          </cell>
          <cell r="ET76">
            <v>12</v>
          </cell>
          <cell r="EU76">
            <v>1</v>
          </cell>
          <cell r="EV76">
            <v>35</v>
          </cell>
          <cell r="EX76">
            <v>200</v>
          </cell>
          <cell r="EY76">
            <v>15000</v>
          </cell>
          <cell r="FA76">
            <v>1000</v>
          </cell>
          <cell r="FB76">
            <v>64</v>
          </cell>
          <cell r="FE76">
            <v>100</v>
          </cell>
          <cell r="FF76">
            <v>200</v>
          </cell>
          <cell r="FJ76">
            <v>142</v>
          </cell>
          <cell r="FL76">
            <v>63</v>
          </cell>
          <cell r="FO76">
            <v>54</v>
          </cell>
          <cell r="FP76">
            <v>80</v>
          </cell>
          <cell r="FS76">
            <v>25</v>
          </cell>
          <cell r="FT76">
            <v>60</v>
          </cell>
        </row>
        <row r="77">
          <cell r="BT77">
            <v>114</v>
          </cell>
          <cell r="BU77">
            <v>300</v>
          </cell>
          <cell r="DG77">
            <v>80</v>
          </cell>
          <cell r="EA77">
            <v>29</v>
          </cell>
          <cell r="EP77">
            <v>-240</v>
          </cell>
          <cell r="EQ77">
            <v>86</v>
          </cell>
          <cell r="ET77">
            <v>150</v>
          </cell>
          <cell r="EU77">
            <v>2</v>
          </cell>
          <cell r="EV77">
            <v>10</v>
          </cell>
          <cell r="EX77">
            <v>20000</v>
          </cell>
          <cell r="EY77">
            <v>200000</v>
          </cell>
          <cell r="FA77">
            <v>100000</v>
          </cell>
          <cell r="FB77">
            <v>11</v>
          </cell>
          <cell r="FE77">
            <v>95</v>
          </cell>
          <cell r="FF77">
            <v>130</v>
          </cell>
          <cell r="FJ77">
            <v>120</v>
          </cell>
          <cell r="FL77">
            <v>7</v>
          </cell>
          <cell r="FO77">
            <v>33</v>
          </cell>
          <cell r="FP77">
            <v>20</v>
          </cell>
          <cell r="FS77">
            <v>25</v>
          </cell>
          <cell r="FT77">
            <v>40</v>
          </cell>
        </row>
        <row r="78">
          <cell r="CB78">
            <v>-158</v>
          </cell>
          <cell r="CC78">
            <v>303</v>
          </cell>
          <cell r="DI78">
            <v>250</v>
          </cell>
          <cell r="EC78">
            <v>10</v>
          </cell>
          <cell r="EP78">
            <v>-97</v>
          </cell>
          <cell r="EQ78">
            <v>75</v>
          </cell>
          <cell r="ET78">
            <v>400</v>
          </cell>
          <cell r="EU78">
            <v>1</v>
          </cell>
          <cell r="EV78">
            <v>9</v>
          </cell>
          <cell r="EX78">
            <v>200</v>
          </cell>
          <cell r="EY78">
            <v>4000</v>
          </cell>
          <cell r="FA78">
            <v>1000</v>
          </cell>
          <cell r="FB78">
            <v>5</v>
          </cell>
          <cell r="FE78">
            <v>120</v>
          </cell>
          <cell r="FF78">
            <v>150</v>
          </cell>
          <cell r="FJ78">
            <v>137</v>
          </cell>
          <cell r="FL78">
            <v>26</v>
          </cell>
          <cell r="FO78">
            <v>31</v>
          </cell>
          <cell r="FP78">
            <v>20</v>
          </cell>
          <cell r="FS78">
            <v>27</v>
          </cell>
          <cell r="FT78">
            <v>40</v>
          </cell>
        </row>
        <row r="79">
          <cell r="AF79">
            <v>1</v>
          </cell>
          <cell r="BH79">
            <v>-66</v>
          </cell>
          <cell r="BI79">
            <v>402</v>
          </cell>
          <cell r="DK79">
            <v>40</v>
          </cell>
          <cell r="EE79">
            <v>40</v>
          </cell>
          <cell r="EP79">
            <v>-311</v>
          </cell>
          <cell r="EQ79">
            <v>111</v>
          </cell>
          <cell r="ET79">
            <v>400</v>
          </cell>
          <cell r="EU79">
            <v>1</v>
          </cell>
          <cell r="EV79">
            <v>36</v>
          </cell>
          <cell r="EX79">
            <v>500</v>
          </cell>
          <cell r="EY79">
            <v>1500</v>
          </cell>
          <cell r="FA79">
            <v>1000</v>
          </cell>
          <cell r="FB79">
            <v>33</v>
          </cell>
          <cell r="FE79">
            <v>100</v>
          </cell>
          <cell r="FF79">
            <v>150</v>
          </cell>
          <cell r="FJ79">
            <v>120</v>
          </cell>
          <cell r="FL79">
            <v>43</v>
          </cell>
          <cell r="FO79">
            <v>42</v>
          </cell>
          <cell r="FP79">
            <v>42</v>
          </cell>
          <cell r="FS79">
            <v>35</v>
          </cell>
          <cell r="FT79">
            <v>50</v>
          </cell>
        </row>
        <row r="80">
          <cell r="BV80">
            <v>165</v>
          </cell>
          <cell r="BW80">
            <v>255</v>
          </cell>
          <cell r="DC80">
            <v>120</v>
          </cell>
          <cell r="DW80">
            <v>45</v>
          </cell>
          <cell r="EP80">
            <v>-367</v>
          </cell>
          <cell r="EQ80">
            <v>3</v>
          </cell>
          <cell r="ET80">
            <v>5</v>
          </cell>
          <cell r="EU80">
            <v>1</v>
          </cell>
          <cell r="EV80">
            <v>70</v>
          </cell>
          <cell r="EX80">
            <v>10000</v>
          </cell>
          <cell r="EY80">
            <v>250000</v>
          </cell>
          <cell r="FA80">
            <v>100000</v>
          </cell>
          <cell r="FB80">
            <v>5</v>
          </cell>
          <cell r="FE80">
            <v>120</v>
          </cell>
          <cell r="FF80">
            <v>160</v>
          </cell>
          <cell r="FJ80">
            <v>150</v>
          </cell>
          <cell r="FL80">
            <v>64</v>
          </cell>
          <cell r="FO80">
            <v>42</v>
          </cell>
          <cell r="FP80">
            <v>30</v>
          </cell>
          <cell r="FS80">
            <v>35</v>
          </cell>
          <cell r="FT80">
            <v>45</v>
          </cell>
        </row>
        <row r="81">
          <cell r="AC81">
            <v>1</v>
          </cell>
          <cell r="BB81">
            <v>-294</v>
          </cell>
          <cell r="BC81">
            <v>304</v>
          </cell>
          <cell r="DD81">
            <v>90</v>
          </cell>
          <cell r="DX81">
            <v>71</v>
          </cell>
          <cell r="EP81">
            <v>-224</v>
          </cell>
          <cell r="EQ81">
            <v>379</v>
          </cell>
          <cell r="ET81">
            <v>5</v>
          </cell>
          <cell r="EU81">
            <v>2</v>
          </cell>
          <cell r="EV81">
            <v>78</v>
          </cell>
          <cell r="EX81">
            <v>1000000</v>
          </cell>
          <cell r="EY81">
            <v>2500000</v>
          </cell>
          <cell r="FA81">
            <v>2500000</v>
          </cell>
          <cell r="FB81">
            <v>68</v>
          </cell>
          <cell r="FE81">
            <v>120</v>
          </cell>
          <cell r="FF81">
            <v>154</v>
          </cell>
          <cell r="FJ81">
            <v>135</v>
          </cell>
          <cell r="FL81">
            <v>56</v>
          </cell>
          <cell r="FO81">
            <v>51</v>
          </cell>
          <cell r="FP81">
            <v>67</v>
          </cell>
          <cell r="FS81">
            <v>35</v>
          </cell>
          <cell r="FT81">
            <v>54</v>
          </cell>
        </row>
        <row r="82">
          <cell r="BP82">
            <v>4</v>
          </cell>
          <cell r="BQ82">
            <v>40</v>
          </cell>
          <cell r="DR82">
            <v>20</v>
          </cell>
          <cell r="EL82">
            <v>72</v>
          </cell>
          <cell r="EP82">
            <v>-231</v>
          </cell>
          <cell r="EQ82">
            <v>83</v>
          </cell>
          <cell r="ET82">
            <v>200</v>
          </cell>
          <cell r="EU82">
            <v>1</v>
          </cell>
          <cell r="EV82">
            <v>20</v>
          </cell>
          <cell r="EX82">
            <v>200</v>
          </cell>
          <cell r="EY82">
            <v>100000</v>
          </cell>
          <cell r="FA82">
            <v>100000</v>
          </cell>
          <cell r="FB82">
            <v>9</v>
          </cell>
          <cell r="FE82">
            <v>100</v>
          </cell>
          <cell r="FF82">
            <v>180</v>
          </cell>
          <cell r="FJ82">
            <v>140</v>
          </cell>
          <cell r="FL82">
            <v>72</v>
          </cell>
          <cell r="FO82">
            <v>31</v>
          </cell>
          <cell r="FP82">
            <v>52</v>
          </cell>
          <cell r="FS82">
            <v>21</v>
          </cell>
          <cell r="FT82">
            <v>50</v>
          </cell>
        </row>
        <row r="83">
          <cell r="BN83">
            <v>43</v>
          </cell>
          <cell r="BO83">
            <v>102</v>
          </cell>
          <cell r="DK83">
            <v>70</v>
          </cell>
          <cell r="EE83">
            <v>80</v>
          </cell>
          <cell r="EP83">
            <v>-448</v>
          </cell>
          <cell r="EQ83">
            <v>-442</v>
          </cell>
          <cell r="ET83">
            <v>450</v>
          </cell>
          <cell r="EU83">
            <v>1</v>
          </cell>
          <cell r="EV83">
            <v>100</v>
          </cell>
          <cell r="EX83">
            <v>5000</v>
          </cell>
          <cell r="EY83">
            <v>10000</v>
          </cell>
          <cell r="FA83">
            <v>7500</v>
          </cell>
          <cell r="FB83">
            <v>49</v>
          </cell>
          <cell r="FE83">
            <v>130</v>
          </cell>
          <cell r="FF83">
            <v>185</v>
          </cell>
          <cell r="FJ83">
            <v>160</v>
          </cell>
          <cell r="FL83">
            <v>91</v>
          </cell>
          <cell r="FO83">
            <v>43</v>
          </cell>
          <cell r="FP83">
            <v>92</v>
          </cell>
          <cell r="FS83">
            <v>38</v>
          </cell>
          <cell r="FT83">
            <v>47</v>
          </cell>
        </row>
        <row r="84">
          <cell r="BR84">
            <v>-103</v>
          </cell>
          <cell r="BS84">
            <v>262</v>
          </cell>
          <cell r="DD84">
            <v>160</v>
          </cell>
          <cell r="DX84">
            <v>50</v>
          </cell>
          <cell r="EP84">
            <v>-508</v>
          </cell>
          <cell r="EQ84">
            <v>93</v>
          </cell>
          <cell r="ET84">
            <v>500</v>
          </cell>
          <cell r="EU84">
            <v>1</v>
          </cell>
          <cell r="EV84">
            <v>80</v>
          </cell>
          <cell r="EX84">
            <v>5000</v>
          </cell>
          <cell r="EY84">
            <v>10000</v>
          </cell>
          <cell r="FA84">
            <v>7500</v>
          </cell>
          <cell r="FB84">
            <v>50</v>
          </cell>
          <cell r="FE84">
            <v>135</v>
          </cell>
          <cell r="FF84">
            <v>155</v>
          </cell>
          <cell r="FJ84">
            <v>140</v>
          </cell>
          <cell r="FL84">
            <v>50</v>
          </cell>
          <cell r="FO84">
            <v>38</v>
          </cell>
          <cell r="FP84">
            <v>51</v>
          </cell>
          <cell r="FS84">
            <v>32</v>
          </cell>
          <cell r="FT84">
            <v>42</v>
          </cell>
        </row>
        <row r="85">
          <cell r="BL85">
            <v>-54</v>
          </cell>
          <cell r="BM85">
            <v>100</v>
          </cell>
          <cell r="DQ85">
            <v>100</v>
          </cell>
          <cell r="EK85">
            <v>81</v>
          </cell>
          <cell r="EP85">
            <v>-205</v>
          </cell>
          <cell r="EQ85">
            <v>328</v>
          </cell>
          <cell r="ET85">
            <v>300</v>
          </cell>
          <cell r="EU85">
            <v>1</v>
          </cell>
          <cell r="EV85">
            <v>66</v>
          </cell>
          <cell r="EX85">
            <v>1000</v>
          </cell>
          <cell r="EY85">
            <v>10000</v>
          </cell>
          <cell r="FA85">
            <v>500</v>
          </cell>
          <cell r="FB85">
            <v>71</v>
          </cell>
          <cell r="FE85">
            <v>125</v>
          </cell>
          <cell r="FF85">
            <v>140</v>
          </cell>
          <cell r="FJ85">
            <v>130</v>
          </cell>
          <cell r="FL85">
            <v>61</v>
          </cell>
          <cell r="FO85">
            <v>40</v>
          </cell>
          <cell r="FP85">
            <v>77</v>
          </cell>
          <cell r="FS85">
            <v>35</v>
          </cell>
          <cell r="FT85">
            <v>45</v>
          </cell>
        </row>
        <row r="86">
          <cell r="BR86">
            <v>-45</v>
          </cell>
          <cell r="BS86">
            <v>54</v>
          </cell>
          <cell r="DO86">
            <v>30</v>
          </cell>
          <cell r="EI86">
            <v>35</v>
          </cell>
          <cell r="EP86">
            <v>-420</v>
          </cell>
          <cell r="EQ86">
            <v>154</v>
          </cell>
          <cell r="ET86">
            <v>300</v>
          </cell>
          <cell r="EU86">
            <v>1</v>
          </cell>
          <cell r="EV86">
            <v>17</v>
          </cell>
          <cell r="EX86">
            <v>10000</v>
          </cell>
          <cell r="EY86">
            <v>20000</v>
          </cell>
          <cell r="FA86">
            <v>15000</v>
          </cell>
          <cell r="FB86">
            <v>12</v>
          </cell>
          <cell r="FE86">
            <v>120</v>
          </cell>
          <cell r="FF86">
            <v>195</v>
          </cell>
          <cell r="FJ86">
            <v>165</v>
          </cell>
          <cell r="FL86">
            <v>41</v>
          </cell>
          <cell r="FO86">
            <v>45</v>
          </cell>
          <cell r="FP86">
            <v>38</v>
          </cell>
          <cell r="FS86">
            <v>30</v>
          </cell>
          <cell r="FT86">
            <v>60</v>
          </cell>
        </row>
        <row r="87">
          <cell r="AE87">
            <v>1</v>
          </cell>
          <cell r="BF87">
            <v>104</v>
          </cell>
          <cell r="BG87">
            <v>311</v>
          </cell>
          <cell r="DB87">
            <v>90</v>
          </cell>
          <cell r="DV87">
            <v>69</v>
          </cell>
          <cell r="EP87">
            <v>-53</v>
          </cell>
          <cell r="EQ87">
            <v>252</v>
          </cell>
          <cell r="ET87">
            <v>12</v>
          </cell>
          <cell r="EU87">
            <v>1</v>
          </cell>
          <cell r="EV87">
            <v>21</v>
          </cell>
          <cell r="EX87">
            <v>50</v>
          </cell>
          <cell r="EY87">
            <v>150</v>
          </cell>
          <cell r="FA87">
            <v>500</v>
          </cell>
          <cell r="FB87">
            <v>22</v>
          </cell>
          <cell r="FE87">
            <v>125</v>
          </cell>
          <cell r="FF87">
            <v>150</v>
          </cell>
          <cell r="FJ87">
            <v>130</v>
          </cell>
          <cell r="FL87">
            <v>25</v>
          </cell>
          <cell r="FO87">
            <v>45</v>
          </cell>
          <cell r="FP87">
            <v>17</v>
          </cell>
          <cell r="FS87">
            <v>41</v>
          </cell>
          <cell r="FT87">
            <v>49</v>
          </cell>
        </row>
        <row r="88">
          <cell r="AD88">
            <v>1</v>
          </cell>
          <cell r="BD88">
            <v>-211</v>
          </cell>
          <cell r="BE88">
            <v>257</v>
          </cell>
          <cell r="DB88">
            <v>75</v>
          </cell>
          <cell r="DV88">
            <v>61</v>
          </cell>
          <cell r="EP88">
            <v>-320</v>
          </cell>
          <cell r="EQ88">
            <v>413</v>
          </cell>
          <cell r="ET88">
            <v>2</v>
          </cell>
          <cell r="EU88">
            <v>1</v>
          </cell>
          <cell r="EV88">
            <v>56</v>
          </cell>
          <cell r="EX88">
            <v>60000</v>
          </cell>
          <cell r="EY88">
            <v>90000</v>
          </cell>
          <cell r="FA88">
            <v>80000</v>
          </cell>
          <cell r="FB88">
            <v>59</v>
          </cell>
          <cell r="FE88">
            <v>135</v>
          </cell>
          <cell r="FF88">
            <v>155</v>
          </cell>
          <cell r="FJ88">
            <v>140</v>
          </cell>
          <cell r="FL88">
            <v>71</v>
          </cell>
          <cell r="FO88">
            <v>42</v>
          </cell>
          <cell r="FP88">
            <v>80</v>
          </cell>
          <cell r="FS88">
            <v>38</v>
          </cell>
          <cell r="FT88">
            <v>47</v>
          </cell>
        </row>
        <row r="89">
          <cell r="BN89">
            <v>-100</v>
          </cell>
          <cell r="BO89">
            <v>410</v>
          </cell>
          <cell r="CZ89">
            <v>80</v>
          </cell>
          <cell r="DT89">
            <v>70</v>
          </cell>
          <cell r="EP89">
            <v>-122</v>
          </cell>
          <cell r="EQ89">
            <v>600</v>
          </cell>
          <cell r="ET89">
            <v>400</v>
          </cell>
          <cell r="EU89">
            <v>1</v>
          </cell>
          <cell r="EV89">
            <v>60</v>
          </cell>
          <cell r="EX89">
            <v>50</v>
          </cell>
          <cell r="EY89">
            <v>1000000</v>
          </cell>
          <cell r="FA89">
            <v>50000</v>
          </cell>
          <cell r="FB89">
            <v>20</v>
          </cell>
          <cell r="FE89">
            <v>50</v>
          </cell>
          <cell r="FF89">
            <v>200</v>
          </cell>
          <cell r="FJ89">
            <v>150</v>
          </cell>
          <cell r="FL89">
            <v>81</v>
          </cell>
          <cell r="FO89">
            <v>35</v>
          </cell>
          <cell r="FP89">
            <v>50</v>
          </cell>
          <cell r="FS89">
            <v>20</v>
          </cell>
          <cell r="FT89">
            <v>55</v>
          </cell>
        </row>
        <row r="90">
          <cell r="BT90">
            <v>61</v>
          </cell>
          <cell r="BU90">
            <v>160</v>
          </cell>
          <cell r="DP90">
            <v>100</v>
          </cell>
          <cell r="EJ90">
            <v>70</v>
          </cell>
          <cell r="EP90">
            <v>-483</v>
          </cell>
          <cell r="EQ90">
            <v>-49</v>
          </cell>
          <cell r="ET90">
            <v>450</v>
          </cell>
          <cell r="EU90">
            <v>1</v>
          </cell>
          <cell r="EV90">
            <v>90</v>
          </cell>
          <cell r="EX90">
            <v>50</v>
          </cell>
          <cell r="EY90">
            <v>1000</v>
          </cell>
          <cell r="FA90">
            <v>700</v>
          </cell>
          <cell r="FB90">
            <v>86</v>
          </cell>
          <cell r="FE90">
            <v>80</v>
          </cell>
          <cell r="FF90">
            <v>130</v>
          </cell>
          <cell r="FJ90">
            <v>125</v>
          </cell>
          <cell r="FL90">
            <v>61</v>
          </cell>
          <cell r="FO90">
            <v>38</v>
          </cell>
          <cell r="FP90">
            <v>60</v>
          </cell>
          <cell r="FS90">
            <v>30</v>
          </cell>
          <cell r="FT90">
            <v>45</v>
          </cell>
        </row>
        <row r="91">
          <cell r="BT91">
            <v>20</v>
          </cell>
          <cell r="BU91">
            <v>100</v>
          </cell>
          <cell r="DQ91">
            <v>87</v>
          </cell>
          <cell r="EK91">
            <v>36</v>
          </cell>
          <cell r="EP91">
            <v>-555</v>
          </cell>
          <cell r="EQ91">
            <v>190</v>
          </cell>
          <cell r="ET91">
            <v>500</v>
          </cell>
          <cell r="EU91">
            <v>1</v>
          </cell>
          <cell r="EV91">
            <v>26</v>
          </cell>
          <cell r="EX91">
            <v>10000</v>
          </cell>
          <cell r="EY91">
            <v>50000</v>
          </cell>
          <cell r="FA91">
            <v>25000</v>
          </cell>
          <cell r="FB91">
            <v>5</v>
          </cell>
          <cell r="FE91">
            <v>125</v>
          </cell>
          <cell r="FF91">
            <v>190</v>
          </cell>
          <cell r="FJ91">
            <v>150</v>
          </cell>
          <cell r="FL91">
            <v>30</v>
          </cell>
          <cell r="FO91">
            <v>45</v>
          </cell>
          <cell r="FP91">
            <v>40</v>
          </cell>
          <cell r="FS91">
            <v>40</v>
          </cell>
          <cell r="FT91">
            <v>55</v>
          </cell>
        </row>
        <row r="92">
          <cell r="AB92">
            <v>1</v>
          </cell>
          <cell r="AZ92">
            <v>88</v>
          </cell>
          <cell r="BA92">
            <v>150</v>
          </cell>
          <cell r="DF92">
            <v>110</v>
          </cell>
          <cell r="DZ92">
            <v>72</v>
          </cell>
          <cell r="EP92">
            <v>-450</v>
          </cell>
          <cell r="EQ92">
            <v>150</v>
          </cell>
          <cell r="ET92">
            <v>300</v>
          </cell>
          <cell r="EU92">
            <v>1</v>
          </cell>
          <cell r="EV92">
            <v>79</v>
          </cell>
          <cell r="EX92">
            <v>300000</v>
          </cell>
          <cell r="EY92">
            <v>800000</v>
          </cell>
          <cell r="FA92">
            <v>90000</v>
          </cell>
          <cell r="FB92">
            <v>15</v>
          </cell>
          <cell r="FE92">
            <v>150</v>
          </cell>
          <cell r="FF92">
            <v>175</v>
          </cell>
          <cell r="FJ92">
            <v>165</v>
          </cell>
          <cell r="FL92">
            <v>92</v>
          </cell>
          <cell r="FO92">
            <v>43</v>
          </cell>
          <cell r="FP92">
            <v>71</v>
          </cell>
          <cell r="FS92">
            <v>40</v>
          </cell>
          <cell r="FT92">
            <v>50</v>
          </cell>
        </row>
        <row r="93">
          <cell r="Z93">
            <v>1</v>
          </cell>
          <cell r="AV93">
            <v>-451</v>
          </cell>
          <cell r="AW93">
            <v>500</v>
          </cell>
          <cell r="DD93">
            <v>375</v>
          </cell>
          <cell r="DX93">
            <v>70</v>
          </cell>
          <cell r="EP93">
            <v>-526</v>
          </cell>
          <cell r="EQ93">
            <v>398</v>
          </cell>
          <cell r="ET93">
            <v>500</v>
          </cell>
          <cell r="EU93">
            <v>1</v>
          </cell>
          <cell r="EV93">
            <v>90</v>
          </cell>
          <cell r="EX93">
            <v>50000</v>
          </cell>
          <cell r="EY93">
            <v>100000000</v>
          </cell>
          <cell r="FA93">
            <v>800000</v>
          </cell>
          <cell r="FB93">
            <v>70</v>
          </cell>
          <cell r="FE93">
            <v>30</v>
          </cell>
          <cell r="FF93">
            <v>200</v>
          </cell>
          <cell r="FJ93">
            <v>58</v>
          </cell>
          <cell r="FL93">
            <v>60</v>
          </cell>
          <cell r="FO93">
            <v>40</v>
          </cell>
          <cell r="FP93">
            <v>85</v>
          </cell>
          <cell r="FS93">
            <v>22</v>
          </cell>
          <cell r="FT93">
            <v>77</v>
          </cell>
        </row>
        <row r="94">
          <cell r="BZ94">
            <v>100</v>
          </cell>
          <cell r="CA94">
            <v>102</v>
          </cell>
          <cell r="DI94">
            <v>200</v>
          </cell>
          <cell r="EC94">
            <v>52</v>
          </cell>
          <cell r="EP94">
            <v>2</v>
          </cell>
          <cell r="EQ94">
            <v>238</v>
          </cell>
          <cell r="ET94">
            <v>10</v>
          </cell>
          <cell r="EU94">
            <v>2</v>
          </cell>
          <cell r="EV94">
            <v>52</v>
          </cell>
          <cell r="EX94">
            <v>100</v>
          </cell>
          <cell r="EY94">
            <v>700</v>
          </cell>
          <cell r="FA94">
            <v>400</v>
          </cell>
          <cell r="FB94">
            <v>42</v>
          </cell>
          <cell r="FE94">
            <v>110</v>
          </cell>
          <cell r="FF94">
            <v>150</v>
          </cell>
          <cell r="FJ94">
            <v>130</v>
          </cell>
          <cell r="FL94">
            <v>46</v>
          </cell>
          <cell r="FO94">
            <v>43</v>
          </cell>
          <cell r="FP94">
            <v>42</v>
          </cell>
          <cell r="FS94">
            <v>40</v>
          </cell>
          <cell r="FT94">
            <v>45</v>
          </cell>
        </row>
        <row r="95">
          <cell r="AB95">
            <v>1</v>
          </cell>
          <cell r="AZ95">
            <v>-200</v>
          </cell>
          <cell r="BA95">
            <v>301</v>
          </cell>
          <cell r="DO95">
            <v>35</v>
          </cell>
          <cell r="EI95">
            <v>21</v>
          </cell>
          <cell r="EP95">
            <v>-250</v>
          </cell>
          <cell r="EQ95">
            <v>358</v>
          </cell>
          <cell r="ET95">
            <v>12</v>
          </cell>
          <cell r="EU95">
            <v>1</v>
          </cell>
          <cell r="EV95">
            <v>9</v>
          </cell>
          <cell r="EX95">
            <v>1000</v>
          </cell>
          <cell r="EY95">
            <v>1200</v>
          </cell>
          <cell r="FA95">
            <v>1100</v>
          </cell>
          <cell r="FB95">
            <v>20</v>
          </cell>
          <cell r="FE95">
            <v>90</v>
          </cell>
          <cell r="FF95">
            <v>130</v>
          </cell>
          <cell r="FJ95">
            <v>110</v>
          </cell>
          <cell r="FL95">
            <v>65</v>
          </cell>
          <cell r="FO95">
            <v>38</v>
          </cell>
          <cell r="FP95">
            <v>70</v>
          </cell>
          <cell r="FS95">
            <v>30</v>
          </cell>
          <cell r="FT95">
            <v>50</v>
          </cell>
        </row>
        <row r="96">
          <cell r="BV96">
            <v>199</v>
          </cell>
          <cell r="BW96">
            <v>406</v>
          </cell>
          <cell r="DQ96">
            <v>385</v>
          </cell>
          <cell r="EK96">
            <v>57</v>
          </cell>
          <cell r="EP96">
            <v>-485</v>
          </cell>
          <cell r="EQ96">
            <v>131</v>
          </cell>
          <cell r="ET96">
            <v>480</v>
          </cell>
          <cell r="EU96">
            <v>1</v>
          </cell>
          <cell r="EV96">
            <v>60</v>
          </cell>
          <cell r="EX96">
            <v>2800</v>
          </cell>
          <cell r="EY96">
            <v>360000</v>
          </cell>
          <cell r="FA96">
            <v>88560</v>
          </cell>
          <cell r="FB96">
            <v>15</v>
          </cell>
          <cell r="FE96">
            <v>145</v>
          </cell>
          <cell r="FF96">
            <v>160</v>
          </cell>
          <cell r="FJ96">
            <v>150</v>
          </cell>
          <cell r="FL96">
            <v>63</v>
          </cell>
          <cell r="FO96">
            <v>31</v>
          </cell>
          <cell r="FP96">
            <v>23</v>
          </cell>
          <cell r="FS96">
            <v>24</v>
          </cell>
          <cell r="FT96">
            <v>45</v>
          </cell>
        </row>
        <row r="97">
          <cell r="BT97">
            <v>-378</v>
          </cell>
          <cell r="BU97">
            <v>321</v>
          </cell>
          <cell r="DR97">
            <v>100</v>
          </cell>
          <cell r="EL97">
            <v>50</v>
          </cell>
          <cell r="EP97">
            <v>-493</v>
          </cell>
          <cell r="EQ97">
            <v>385</v>
          </cell>
          <cell r="ET97">
            <v>15</v>
          </cell>
          <cell r="EU97">
            <v>1</v>
          </cell>
          <cell r="EV97">
            <v>50</v>
          </cell>
          <cell r="EX97">
            <v>40</v>
          </cell>
          <cell r="EY97">
            <v>60</v>
          </cell>
          <cell r="FA97">
            <v>100</v>
          </cell>
          <cell r="FB97">
            <v>57</v>
          </cell>
          <cell r="FE97">
            <v>160</v>
          </cell>
          <cell r="FF97">
            <v>170</v>
          </cell>
          <cell r="FJ97">
            <v>160</v>
          </cell>
          <cell r="FL97">
            <v>85</v>
          </cell>
          <cell r="FO97">
            <v>47</v>
          </cell>
          <cell r="FP97">
            <v>100</v>
          </cell>
          <cell r="FS97">
            <v>20</v>
          </cell>
          <cell r="FT97">
            <v>90</v>
          </cell>
        </row>
        <row r="98">
          <cell r="AG98">
            <v>1</v>
          </cell>
          <cell r="BJ98">
            <v>-230</v>
          </cell>
          <cell r="BK98">
            <v>103</v>
          </cell>
          <cell r="DR98">
            <v>200</v>
          </cell>
          <cell r="EL98">
            <v>20</v>
          </cell>
          <cell r="EP98">
            <v>-301</v>
          </cell>
          <cell r="EQ98">
            <v>25</v>
          </cell>
          <cell r="ET98">
            <v>450</v>
          </cell>
          <cell r="EU98">
            <v>1</v>
          </cell>
          <cell r="EV98">
            <v>20</v>
          </cell>
          <cell r="EX98">
            <v>250</v>
          </cell>
          <cell r="EY98">
            <v>315</v>
          </cell>
          <cell r="FA98">
            <v>300</v>
          </cell>
          <cell r="FB98">
            <v>50</v>
          </cell>
          <cell r="FE98">
            <v>150</v>
          </cell>
          <cell r="FF98">
            <v>165</v>
          </cell>
          <cell r="FJ98">
            <v>155</v>
          </cell>
          <cell r="FL98">
            <v>55</v>
          </cell>
          <cell r="FO98">
            <v>38</v>
          </cell>
          <cell r="FP98">
            <v>62</v>
          </cell>
          <cell r="FS98">
            <v>36</v>
          </cell>
          <cell r="FT98">
            <v>45</v>
          </cell>
        </row>
        <row r="99">
          <cell r="AB99">
            <v>1</v>
          </cell>
          <cell r="AZ99">
            <v>55</v>
          </cell>
          <cell r="BA99">
            <v>199</v>
          </cell>
          <cell r="DH99">
            <v>140</v>
          </cell>
          <cell r="EB99">
            <v>80</v>
          </cell>
          <cell r="EP99">
            <v>-238</v>
          </cell>
          <cell r="EQ99">
            <v>132</v>
          </cell>
          <cell r="ET99">
            <v>150</v>
          </cell>
          <cell r="EU99">
            <v>2</v>
          </cell>
          <cell r="EV99">
            <v>81</v>
          </cell>
          <cell r="EX99">
            <v>50</v>
          </cell>
          <cell r="EY99">
            <v>150</v>
          </cell>
          <cell r="FA99">
            <v>100000</v>
          </cell>
          <cell r="FB99">
            <v>50</v>
          </cell>
          <cell r="FE99">
            <v>130</v>
          </cell>
          <cell r="FF99">
            <v>140</v>
          </cell>
          <cell r="FJ99">
            <v>135</v>
          </cell>
          <cell r="FL99">
            <v>70</v>
          </cell>
          <cell r="FO99">
            <v>37</v>
          </cell>
          <cell r="FP99">
            <v>81</v>
          </cell>
          <cell r="FS99">
            <v>35</v>
          </cell>
          <cell r="FT99">
            <v>40</v>
          </cell>
        </row>
        <row r="100">
          <cell r="BZ100">
            <v>33</v>
          </cell>
          <cell r="CA100">
            <v>190</v>
          </cell>
          <cell r="DS100">
            <v>100</v>
          </cell>
          <cell r="EM100">
            <v>69</v>
          </cell>
          <cell r="EP100">
            <v>-381</v>
          </cell>
          <cell r="EQ100">
            <v>-219</v>
          </cell>
          <cell r="ET100">
            <v>300</v>
          </cell>
          <cell r="EU100">
            <v>1</v>
          </cell>
          <cell r="EV100">
            <v>83</v>
          </cell>
          <cell r="EX100">
            <v>1000</v>
          </cell>
          <cell r="EY100">
            <v>3000</v>
          </cell>
          <cell r="FA100">
            <v>2000</v>
          </cell>
          <cell r="FB100">
            <v>19</v>
          </cell>
          <cell r="FE100">
            <v>80</v>
          </cell>
          <cell r="FF100">
            <v>200</v>
          </cell>
          <cell r="FJ100">
            <v>150</v>
          </cell>
          <cell r="FL100">
            <v>39</v>
          </cell>
          <cell r="FO100">
            <v>36</v>
          </cell>
          <cell r="FP100">
            <v>29</v>
          </cell>
          <cell r="FS100">
            <v>28</v>
          </cell>
          <cell r="FT100">
            <v>55</v>
          </cell>
        </row>
        <row r="101">
          <cell r="CD101">
            <v>10</v>
          </cell>
          <cell r="CE101">
            <v>192</v>
          </cell>
          <cell r="DH101">
            <v>90</v>
          </cell>
          <cell r="EB101">
            <v>29</v>
          </cell>
          <cell r="EP101">
            <v>-600</v>
          </cell>
          <cell r="EQ101">
            <v>-371</v>
          </cell>
          <cell r="ET101">
            <v>450</v>
          </cell>
          <cell r="EU101">
            <v>1</v>
          </cell>
          <cell r="EV101">
            <v>91</v>
          </cell>
          <cell r="EX101">
            <v>100000</v>
          </cell>
          <cell r="EY101">
            <v>300000</v>
          </cell>
          <cell r="FA101">
            <v>150000</v>
          </cell>
          <cell r="FB101">
            <v>71</v>
          </cell>
          <cell r="FE101">
            <v>105</v>
          </cell>
          <cell r="FF101">
            <v>150</v>
          </cell>
          <cell r="FJ101">
            <v>125</v>
          </cell>
          <cell r="FL101">
            <v>59</v>
          </cell>
          <cell r="FO101">
            <v>42</v>
          </cell>
          <cell r="FP101">
            <v>60</v>
          </cell>
          <cell r="FS101">
            <v>35</v>
          </cell>
          <cell r="FT101">
            <v>55</v>
          </cell>
        </row>
        <row r="102">
          <cell r="BX102">
            <v>192</v>
          </cell>
          <cell r="BY102">
            <v>259</v>
          </cell>
          <cell r="DJ102">
            <v>300</v>
          </cell>
          <cell r="ED102">
            <v>95</v>
          </cell>
          <cell r="EP102">
            <v>248</v>
          </cell>
          <cell r="EQ102">
            <v>399</v>
          </cell>
          <cell r="ET102">
            <v>500</v>
          </cell>
          <cell r="EU102">
            <v>2</v>
          </cell>
          <cell r="EV102">
            <v>80</v>
          </cell>
          <cell r="EX102">
            <v>100000</v>
          </cell>
          <cell r="EY102">
            <v>100000</v>
          </cell>
          <cell r="FA102">
            <v>1000000</v>
          </cell>
          <cell r="FB102">
            <v>7</v>
          </cell>
          <cell r="FE102">
            <v>140</v>
          </cell>
          <cell r="FF102">
            <v>160</v>
          </cell>
          <cell r="FJ102">
            <v>155</v>
          </cell>
          <cell r="FL102">
            <v>94</v>
          </cell>
          <cell r="FO102">
            <v>37</v>
          </cell>
          <cell r="FP102">
            <v>88</v>
          </cell>
          <cell r="FS102">
            <v>35</v>
          </cell>
          <cell r="FT102">
            <v>39</v>
          </cell>
        </row>
        <row r="103">
          <cell r="AD103">
            <v>1</v>
          </cell>
          <cell r="BD103">
            <v>-201</v>
          </cell>
          <cell r="BE103">
            <v>400</v>
          </cell>
          <cell r="DL103">
            <v>125</v>
          </cell>
          <cell r="EF103">
            <v>20</v>
          </cell>
          <cell r="EP103">
            <v>-115</v>
          </cell>
          <cell r="EQ103">
            <v>116</v>
          </cell>
          <cell r="ET103">
            <v>300</v>
          </cell>
          <cell r="EU103">
            <v>1</v>
          </cell>
          <cell r="EV103">
            <v>30</v>
          </cell>
          <cell r="EX103">
            <v>2000</v>
          </cell>
          <cell r="EY103">
            <v>10000</v>
          </cell>
          <cell r="FA103">
            <v>5000</v>
          </cell>
          <cell r="FB103">
            <v>10</v>
          </cell>
          <cell r="FE103">
            <v>80</v>
          </cell>
          <cell r="FF103">
            <v>130</v>
          </cell>
          <cell r="FJ103">
            <v>105</v>
          </cell>
          <cell r="FL103">
            <v>19</v>
          </cell>
          <cell r="FO103">
            <v>42</v>
          </cell>
          <cell r="FP103">
            <v>9</v>
          </cell>
          <cell r="FS103">
            <v>20</v>
          </cell>
          <cell r="FT103">
            <v>60</v>
          </cell>
        </row>
        <row r="104">
          <cell r="AA104">
            <v>1</v>
          </cell>
          <cell r="AX104">
            <v>-135</v>
          </cell>
          <cell r="AY104">
            <v>85</v>
          </cell>
          <cell r="DC104">
            <v>500</v>
          </cell>
          <cell r="DW104">
            <v>11</v>
          </cell>
          <cell r="EP104">
            <v>-127</v>
          </cell>
          <cell r="EQ104">
            <v>147</v>
          </cell>
          <cell r="ET104">
            <v>10</v>
          </cell>
          <cell r="EU104">
            <v>1</v>
          </cell>
          <cell r="EV104">
            <v>11</v>
          </cell>
          <cell r="EX104">
            <v>100</v>
          </cell>
          <cell r="EY104">
            <v>10000</v>
          </cell>
          <cell r="FA104">
            <v>3000</v>
          </cell>
          <cell r="FB104">
            <v>13</v>
          </cell>
          <cell r="FE104">
            <v>70</v>
          </cell>
          <cell r="FF104">
            <v>90</v>
          </cell>
          <cell r="FJ104">
            <v>85</v>
          </cell>
          <cell r="FL104">
            <v>7</v>
          </cell>
          <cell r="FO104">
            <v>30</v>
          </cell>
          <cell r="FP104">
            <v>11</v>
          </cell>
          <cell r="FS104">
            <v>25</v>
          </cell>
          <cell r="FT104">
            <v>45</v>
          </cell>
        </row>
        <row r="105">
          <cell r="BT105">
            <v>72</v>
          </cell>
          <cell r="BU105">
            <v>113</v>
          </cell>
          <cell r="DG105">
            <v>25</v>
          </cell>
          <cell r="EA105">
            <v>70</v>
          </cell>
          <cell r="EP105">
            <v>-450</v>
          </cell>
          <cell r="EQ105">
            <v>149</v>
          </cell>
          <cell r="ET105">
            <v>400</v>
          </cell>
          <cell r="EU105">
            <v>1</v>
          </cell>
          <cell r="EV105">
            <v>83</v>
          </cell>
          <cell r="EX105">
            <v>33000</v>
          </cell>
          <cell r="EY105">
            <v>200000</v>
          </cell>
          <cell r="FA105">
            <v>50000</v>
          </cell>
          <cell r="FB105">
            <v>25</v>
          </cell>
          <cell r="FE105">
            <v>130</v>
          </cell>
          <cell r="FF105">
            <v>200</v>
          </cell>
          <cell r="FJ105">
            <v>185</v>
          </cell>
          <cell r="FL105">
            <v>63</v>
          </cell>
          <cell r="FO105">
            <v>37</v>
          </cell>
          <cell r="FP105">
            <v>76</v>
          </cell>
          <cell r="FS105">
            <v>35</v>
          </cell>
          <cell r="FT105">
            <v>45</v>
          </cell>
        </row>
        <row r="106">
          <cell r="CB106">
            <v>70</v>
          </cell>
          <cell r="CC106">
            <v>100</v>
          </cell>
          <cell r="DO106">
            <v>80</v>
          </cell>
          <cell r="EI106">
            <v>80</v>
          </cell>
          <cell r="EP106">
            <v>-100</v>
          </cell>
          <cell r="EQ106">
            <v>25</v>
          </cell>
          <cell r="ET106">
            <v>5</v>
          </cell>
          <cell r="EU106">
            <v>1</v>
          </cell>
          <cell r="EV106">
            <v>25</v>
          </cell>
          <cell r="EX106">
            <v>9000</v>
          </cell>
          <cell r="EY106">
            <v>12000</v>
          </cell>
          <cell r="FA106">
            <v>10000</v>
          </cell>
          <cell r="FB106">
            <v>75</v>
          </cell>
          <cell r="FE106">
            <v>120</v>
          </cell>
          <cell r="FF106">
            <v>130</v>
          </cell>
          <cell r="FJ106">
            <v>125</v>
          </cell>
          <cell r="FL106">
            <v>90</v>
          </cell>
          <cell r="FO106">
            <v>28</v>
          </cell>
          <cell r="FP106">
            <v>90</v>
          </cell>
          <cell r="FS106">
            <v>26</v>
          </cell>
          <cell r="FT106">
            <v>32</v>
          </cell>
        </row>
        <row r="107">
          <cell r="AF107">
            <v>1</v>
          </cell>
          <cell r="BH107">
            <v>-104</v>
          </cell>
          <cell r="BI107">
            <v>204</v>
          </cell>
          <cell r="DO107">
            <v>250</v>
          </cell>
          <cell r="EI107">
            <v>41</v>
          </cell>
          <cell r="EP107">
            <v>-103</v>
          </cell>
          <cell r="EQ107">
            <v>52</v>
          </cell>
          <cell r="ET107">
            <v>100</v>
          </cell>
          <cell r="EU107">
            <v>1</v>
          </cell>
          <cell r="EV107">
            <v>55</v>
          </cell>
          <cell r="EX107">
            <v>1500</v>
          </cell>
          <cell r="EY107">
            <v>2500</v>
          </cell>
          <cell r="FA107">
            <v>2500</v>
          </cell>
          <cell r="FB107">
            <v>51</v>
          </cell>
          <cell r="FE107">
            <v>150</v>
          </cell>
          <cell r="FF107">
            <v>170</v>
          </cell>
          <cell r="FJ107">
            <v>165</v>
          </cell>
          <cell r="FL107">
            <v>71</v>
          </cell>
          <cell r="FO107">
            <v>45</v>
          </cell>
          <cell r="FP107">
            <v>61</v>
          </cell>
          <cell r="FS107">
            <v>40</v>
          </cell>
          <cell r="FT107">
            <v>50</v>
          </cell>
        </row>
        <row r="108">
          <cell r="CB108">
            <v>-204</v>
          </cell>
          <cell r="CC108">
            <v>204</v>
          </cell>
          <cell r="DN108">
            <v>110</v>
          </cell>
          <cell r="EH108">
            <v>35</v>
          </cell>
          <cell r="EP108">
            <v>-101</v>
          </cell>
          <cell r="EQ108">
            <v>304</v>
          </cell>
          <cell r="ET108">
            <v>500</v>
          </cell>
          <cell r="EU108">
            <v>1</v>
          </cell>
          <cell r="EV108">
            <v>23</v>
          </cell>
          <cell r="EX108">
            <v>120</v>
          </cell>
          <cell r="EY108">
            <v>800</v>
          </cell>
          <cell r="FA108">
            <v>500</v>
          </cell>
          <cell r="FB108">
            <v>22</v>
          </cell>
          <cell r="FE108">
            <v>105</v>
          </cell>
          <cell r="FF108">
            <v>150</v>
          </cell>
          <cell r="FJ108">
            <v>120</v>
          </cell>
          <cell r="FL108">
            <v>34</v>
          </cell>
          <cell r="FO108">
            <v>40</v>
          </cell>
          <cell r="FP108">
            <v>17</v>
          </cell>
          <cell r="FS108">
            <v>30</v>
          </cell>
          <cell r="FT108">
            <v>55</v>
          </cell>
        </row>
        <row r="109">
          <cell r="BR109">
            <v>-128</v>
          </cell>
          <cell r="BS109">
            <v>121</v>
          </cell>
          <cell r="DG109">
            <v>90</v>
          </cell>
          <cell r="EA109">
            <v>38</v>
          </cell>
          <cell r="EP109">
            <v>-256</v>
          </cell>
          <cell r="EQ109">
            <v>-131</v>
          </cell>
          <cell r="ET109">
            <v>3</v>
          </cell>
          <cell r="EU109">
            <v>2</v>
          </cell>
          <cell r="EV109">
            <v>29</v>
          </cell>
          <cell r="EX109">
            <v>10</v>
          </cell>
          <cell r="EY109">
            <v>25</v>
          </cell>
          <cell r="FA109">
            <v>100000</v>
          </cell>
          <cell r="FB109">
            <v>21</v>
          </cell>
          <cell r="FE109">
            <v>150</v>
          </cell>
          <cell r="FF109">
            <v>170</v>
          </cell>
          <cell r="FJ109">
            <v>155</v>
          </cell>
          <cell r="FL109">
            <v>64</v>
          </cell>
          <cell r="FO109">
            <v>47</v>
          </cell>
          <cell r="FP109">
            <v>53</v>
          </cell>
          <cell r="FS109">
            <v>40</v>
          </cell>
          <cell r="FT109">
            <v>50</v>
          </cell>
        </row>
        <row r="110">
          <cell r="Y110">
            <v>1</v>
          </cell>
          <cell r="AT110">
            <v>251</v>
          </cell>
          <cell r="AU110">
            <v>409</v>
          </cell>
          <cell r="DQ110">
            <v>300</v>
          </cell>
          <cell r="EK110">
            <v>66</v>
          </cell>
          <cell r="EP110">
            <v>89</v>
          </cell>
          <cell r="EQ110">
            <v>214</v>
          </cell>
          <cell r="ET110">
            <v>14</v>
          </cell>
          <cell r="EU110">
            <v>1</v>
          </cell>
          <cell r="EV110">
            <v>62</v>
          </cell>
          <cell r="EX110">
            <v>200</v>
          </cell>
          <cell r="EY110">
            <v>300</v>
          </cell>
          <cell r="FA110">
            <v>250</v>
          </cell>
          <cell r="FB110">
            <v>69</v>
          </cell>
          <cell r="FE110">
            <v>140</v>
          </cell>
          <cell r="FF110">
            <v>150</v>
          </cell>
          <cell r="FJ110">
            <v>150</v>
          </cell>
          <cell r="FL110">
            <v>68</v>
          </cell>
          <cell r="FO110">
            <v>45</v>
          </cell>
          <cell r="FP110">
            <v>43</v>
          </cell>
          <cell r="FS110">
            <v>40</v>
          </cell>
          <cell r="FT110">
            <v>50</v>
          </cell>
        </row>
        <row r="111">
          <cell r="BX111">
            <v>-495</v>
          </cell>
          <cell r="BY111">
            <v>308</v>
          </cell>
          <cell r="DK111">
            <v>200</v>
          </cell>
          <cell r="EE111">
            <v>0</v>
          </cell>
          <cell r="EP111">
            <v>-468</v>
          </cell>
          <cell r="EQ111">
            <v>0</v>
          </cell>
          <cell r="ET111">
            <v>550</v>
          </cell>
          <cell r="EU111">
            <v>1</v>
          </cell>
          <cell r="EV111">
            <v>0</v>
          </cell>
          <cell r="EX111">
            <v>300</v>
          </cell>
          <cell r="EY111">
            <v>4000</v>
          </cell>
          <cell r="FA111">
            <v>1000</v>
          </cell>
          <cell r="FB111">
            <v>3</v>
          </cell>
          <cell r="FE111">
            <v>125</v>
          </cell>
          <cell r="FF111">
            <v>180</v>
          </cell>
          <cell r="FJ111">
            <v>155</v>
          </cell>
          <cell r="FL111">
            <v>20</v>
          </cell>
          <cell r="FO111">
            <v>43</v>
          </cell>
          <cell r="FP111">
            <v>19</v>
          </cell>
          <cell r="FS111">
            <v>28</v>
          </cell>
          <cell r="FT111">
            <v>58</v>
          </cell>
        </row>
        <row r="112">
          <cell r="AC112">
            <v>1</v>
          </cell>
          <cell r="BB112">
            <v>-101</v>
          </cell>
          <cell r="BC112">
            <v>221</v>
          </cell>
          <cell r="DP112">
            <v>105</v>
          </cell>
          <cell r="EJ112">
            <v>81</v>
          </cell>
          <cell r="EP112">
            <v>-450</v>
          </cell>
          <cell r="EQ112">
            <v>145</v>
          </cell>
          <cell r="ET112">
            <v>45</v>
          </cell>
          <cell r="EU112">
            <v>1</v>
          </cell>
          <cell r="EV112">
            <v>40</v>
          </cell>
          <cell r="EX112">
            <v>1000</v>
          </cell>
          <cell r="EY112">
            <v>10000</v>
          </cell>
          <cell r="FA112">
            <v>1000</v>
          </cell>
          <cell r="FB112">
            <v>0</v>
          </cell>
          <cell r="FE112">
            <v>140</v>
          </cell>
          <cell r="FF112">
            <v>160</v>
          </cell>
          <cell r="FJ112">
            <v>150</v>
          </cell>
          <cell r="FL112">
            <v>71</v>
          </cell>
          <cell r="FO112">
            <v>40</v>
          </cell>
          <cell r="FP112">
            <v>70</v>
          </cell>
          <cell r="FS112">
            <v>35</v>
          </cell>
          <cell r="FT112">
            <v>50</v>
          </cell>
        </row>
        <row r="113">
          <cell r="BT113">
            <v>-199</v>
          </cell>
          <cell r="BU113">
            <v>307</v>
          </cell>
          <cell r="DS113">
            <v>300</v>
          </cell>
          <cell r="EM113">
            <v>82</v>
          </cell>
          <cell r="EP113">
            <v>-455</v>
          </cell>
          <cell r="EQ113">
            <v>150</v>
          </cell>
          <cell r="ET113">
            <v>450</v>
          </cell>
          <cell r="EU113">
            <v>1</v>
          </cell>
          <cell r="EV113">
            <v>94</v>
          </cell>
          <cell r="EX113">
            <v>600</v>
          </cell>
          <cell r="EY113">
            <v>900</v>
          </cell>
          <cell r="FA113">
            <v>850</v>
          </cell>
          <cell r="FB113">
            <v>34</v>
          </cell>
          <cell r="FE113">
            <v>140</v>
          </cell>
          <cell r="FF113">
            <v>155</v>
          </cell>
          <cell r="FJ113">
            <v>155</v>
          </cell>
          <cell r="FL113">
            <v>54</v>
          </cell>
          <cell r="FO113">
            <v>32</v>
          </cell>
          <cell r="FP113">
            <v>54</v>
          </cell>
          <cell r="FS113">
            <v>28</v>
          </cell>
          <cell r="FT113">
            <v>32</v>
          </cell>
        </row>
        <row r="114">
          <cell r="CD114">
            <v>-121</v>
          </cell>
          <cell r="CE114">
            <v>208</v>
          </cell>
          <cell r="DC114">
            <v>90</v>
          </cell>
          <cell r="DW114">
            <v>78</v>
          </cell>
          <cell r="EP114">
            <v>-432</v>
          </cell>
          <cell r="EQ114">
            <v>242</v>
          </cell>
          <cell r="ET114">
            <v>200</v>
          </cell>
          <cell r="EU114">
            <v>1</v>
          </cell>
          <cell r="EV114">
            <v>87</v>
          </cell>
          <cell r="EX114">
            <v>2000</v>
          </cell>
          <cell r="EY114">
            <v>10000</v>
          </cell>
          <cell r="FA114">
            <v>5000</v>
          </cell>
          <cell r="FB114">
            <v>33</v>
          </cell>
          <cell r="FE114">
            <v>105</v>
          </cell>
          <cell r="FF114">
            <v>175</v>
          </cell>
          <cell r="FJ114">
            <v>130</v>
          </cell>
          <cell r="FL114">
            <v>82</v>
          </cell>
          <cell r="FO114">
            <v>35</v>
          </cell>
          <cell r="FP114">
            <v>76</v>
          </cell>
          <cell r="FS114">
            <v>32</v>
          </cell>
          <cell r="FT114">
            <v>48</v>
          </cell>
        </row>
        <row r="115">
          <cell r="BR115">
            <v>-110</v>
          </cell>
          <cell r="BS115">
            <v>200</v>
          </cell>
          <cell r="DQ115">
            <v>150</v>
          </cell>
          <cell r="EK115">
            <v>35</v>
          </cell>
          <cell r="EP115">
            <v>-404</v>
          </cell>
          <cell r="EQ115">
            <v>114</v>
          </cell>
          <cell r="ET115">
            <v>400</v>
          </cell>
          <cell r="EU115">
            <v>1</v>
          </cell>
          <cell r="EV115">
            <v>10</v>
          </cell>
          <cell r="EX115">
            <v>10000</v>
          </cell>
          <cell r="EY115">
            <v>100000</v>
          </cell>
          <cell r="FA115">
            <v>50000</v>
          </cell>
          <cell r="FB115">
            <v>10</v>
          </cell>
          <cell r="FE115">
            <v>125</v>
          </cell>
          <cell r="FF115">
            <v>160</v>
          </cell>
          <cell r="FJ115">
            <v>140</v>
          </cell>
          <cell r="FL115">
            <v>30</v>
          </cell>
          <cell r="FO115">
            <v>48</v>
          </cell>
          <cell r="FP115">
            <v>20</v>
          </cell>
          <cell r="FS115">
            <v>40</v>
          </cell>
          <cell r="FT115">
            <v>55</v>
          </cell>
        </row>
        <row r="116">
          <cell r="BT116">
            <v>-252</v>
          </cell>
          <cell r="BU116">
            <v>401</v>
          </cell>
          <cell r="DR116">
            <v>200</v>
          </cell>
          <cell r="EL116">
            <v>25</v>
          </cell>
          <cell r="EP116">
            <v>-379</v>
          </cell>
          <cell r="EQ116">
            <v>150</v>
          </cell>
          <cell r="ET116">
            <v>400</v>
          </cell>
          <cell r="EU116">
            <v>1</v>
          </cell>
          <cell r="EV116">
            <v>35</v>
          </cell>
          <cell r="EX116">
            <v>500</v>
          </cell>
          <cell r="EY116">
            <v>10000</v>
          </cell>
          <cell r="FA116">
            <v>4000</v>
          </cell>
          <cell r="FB116">
            <v>30</v>
          </cell>
          <cell r="FE116">
            <v>140</v>
          </cell>
          <cell r="FF116">
            <v>200</v>
          </cell>
          <cell r="FJ116">
            <v>180</v>
          </cell>
          <cell r="FL116">
            <v>51</v>
          </cell>
          <cell r="FO116">
            <v>33</v>
          </cell>
          <cell r="FP116">
            <v>39</v>
          </cell>
          <cell r="FS116">
            <v>30</v>
          </cell>
          <cell r="FT116">
            <v>40</v>
          </cell>
        </row>
        <row r="117">
          <cell r="BX117">
            <v>9</v>
          </cell>
          <cell r="BY117">
            <v>73</v>
          </cell>
          <cell r="DC117">
            <v>10</v>
          </cell>
          <cell r="DW117">
            <v>25</v>
          </cell>
          <cell r="EP117">
            <v>-500</v>
          </cell>
          <cell r="EQ117">
            <v>-248</v>
          </cell>
          <cell r="ET117">
            <v>400</v>
          </cell>
          <cell r="EU117">
            <v>1</v>
          </cell>
          <cell r="EV117">
            <v>20</v>
          </cell>
          <cell r="EX117">
            <v>50000</v>
          </cell>
          <cell r="EY117">
            <v>70000</v>
          </cell>
          <cell r="FA117">
            <v>55000</v>
          </cell>
          <cell r="FB117">
            <v>33</v>
          </cell>
          <cell r="FE117">
            <v>135</v>
          </cell>
          <cell r="FF117">
            <v>160</v>
          </cell>
          <cell r="FJ117">
            <v>140</v>
          </cell>
          <cell r="FL117">
            <v>50</v>
          </cell>
          <cell r="FO117">
            <v>37</v>
          </cell>
          <cell r="FP117">
            <v>49</v>
          </cell>
          <cell r="FS117">
            <v>28</v>
          </cell>
          <cell r="FT117">
            <v>42</v>
          </cell>
        </row>
        <row r="118">
          <cell r="BV118">
            <v>-87</v>
          </cell>
          <cell r="BW118">
            <v>323</v>
          </cell>
          <cell r="DL118">
            <v>360</v>
          </cell>
          <cell r="EF118">
            <v>81</v>
          </cell>
          <cell r="EP118">
            <v>-412</v>
          </cell>
          <cell r="EQ118">
            <v>83</v>
          </cell>
          <cell r="ET118">
            <v>45</v>
          </cell>
          <cell r="EU118">
            <v>1</v>
          </cell>
          <cell r="EV118">
            <v>65</v>
          </cell>
          <cell r="EX118">
            <v>1000</v>
          </cell>
          <cell r="EY118">
            <v>10000000</v>
          </cell>
          <cell r="FA118">
            <v>100000</v>
          </cell>
          <cell r="FB118">
            <v>44</v>
          </cell>
          <cell r="FE118">
            <v>95</v>
          </cell>
          <cell r="FF118">
            <v>140</v>
          </cell>
          <cell r="FJ118">
            <v>130</v>
          </cell>
          <cell r="FL118">
            <v>66</v>
          </cell>
          <cell r="FO118">
            <v>45</v>
          </cell>
          <cell r="FP118">
            <v>77</v>
          </cell>
          <cell r="FS118">
            <v>32</v>
          </cell>
          <cell r="FT118">
            <v>48</v>
          </cell>
        </row>
        <row r="119">
          <cell r="AB119">
            <v>1</v>
          </cell>
          <cell r="AZ119">
            <v>60</v>
          </cell>
          <cell r="BA119">
            <v>108</v>
          </cell>
          <cell r="DC119">
            <v>100</v>
          </cell>
          <cell r="DW119">
            <v>88</v>
          </cell>
          <cell r="EP119">
            <v>141</v>
          </cell>
          <cell r="EQ119">
            <v>246</v>
          </cell>
          <cell r="ET119">
            <v>1</v>
          </cell>
          <cell r="EU119">
            <v>1</v>
          </cell>
          <cell r="EV119">
            <v>81</v>
          </cell>
          <cell r="EX119">
            <v>800</v>
          </cell>
          <cell r="EY119">
            <v>1200</v>
          </cell>
          <cell r="FA119">
            <v>1000</v>
          </cell>
          <cell r="FB119">
            <v>81</v>
          </cell>
          <cell r="FE119">
            <v>165</v>
          </cell>
          <cell r="FF119">
            <v>185</v>
          </cell>
          <cell r="FJ119">
            <v>160</v>
          </cell>
          <cell r="FL119">
            <v>70</v>
          </cell>
          <cell r="FO119">
            <v>50</v>
          </cell>
          <cell r="FP119">
            <v>57</v>
          </cell>
          <cell r="FS119">
            <v>45</v>
          </cell>
          <cell r="FT119">
            <v>55</v>
          </cell>
        </row>
        <row r="120">
          <cell r="BR120">
            <v>-105</v>
          </cell>
          <cell r="BS120">
            <v>165</v>
          </cell>
          <cell r="DH120">
            <v>80</v>
          </cell>
          <cell r="EB120">
            <v>42</v>
          </cell>
          <cell r="EP120">
            <v>-500</v>
          </cell>
          <cell r="EQ120">
            <v>103</v>
          </cell>
          <cell r="ET120">
            <v>500</v>
          </cell>
          <cell r="EU120">
            <v>1</v>
          </cell>
          <cell r="EV120">
            <v>25</v>
          </cell>
          <cell r="EX120">
            <v>200</v>
          </cell>
          <cell r="EY120">
            <v>1600</v>
          </cell>
          <cell r="FA120">
            <v>1550</v>
          </cell>
          <cell r="FB120">
            <v>9</v>
          </cell>
          <cell r="FE120">
            <v>125</v>
          </cell>
          <cell r="FF120">
            <v>190</v>
          </cell>
          <cell r="FJ120">
            <v>150</v>
          </cell>
          <cell r="FL120">
            <v>35</v>
          </cell>
          <cell r="FO120">
            <v>34</v>
          </cell>
          <cell r="FP120">
            <v>14</v>
          </cell>
          <cell r="FS120">
            <v>25</v>
          </cell>
          <cell r="FT120">
            <v>55</v>
          </cell>
        </row>
        <row r="121">
          <cell r="BX121">
            <v>-112</v>
          </cell>
          <cell r="BY121">
            <v>174</v>
          </cell>
          <cell r="DO121">
            <v>60</v>
          </cell>
          <cell r="EI121">
            <v>63</v>
          </cell>
          <cell r="EP121">
            <v>-467</v>
          </cell>
          <cell r="EQ121">
            <v>320</v>
          </cell>
          <cell r="ET121">
            <v>400</v>
          </cell>
          <cell r="EU121">
            <v>1</v>
          </cell>
          <cell r="EV121">
            <v>26</v>
          </cell>
          <cell r="EX121">
            <v>8000</v>
          </cell>
          <cell r="EY121">
            <v>20000</v>
          </cell>
          <cell r="FA121">
            <v>15000</v>
          </cell>
          <cell r="FB121">
            <v>35</v>
          </cell>
          <cell r="FE121">
            <v>60</v>
          </cell>
          <cell r="FF121">
            <v>90</v>
          </cell>
          <cell r="FJ121">
            <v>80</v>
          </cell>
          <cell r="FL121">
            <v>52</v>
          </cell>
          <cell r="FO121">
            <v>40</v>
          </cell>
          <cell r="FP121">
            <v>57</v>
          </cell>
          <cell r="FS121">
            <v>38</v>
          </cell>
          <cell r="FT121">
            <v>50</v>
          </cell>
        </row>
        <row r="122">
          <cell r="BR122">
            <v>-213</v>
          </cell>
          <cell r="BS122">
            <v>318</v>
          </cell>
          <cell r="DN122">
            <v>300</v>
          </cell>
          <cell r="EH122">
            <v>71</v>
          </cell>
          <cell r="EP122">
            <v>-321</v>
          </cell>
          <cell r="EQ122">
            <v>330</v>
          </cell>
          <cell r="ET122">
            <v>400</v>
          </cell>
          <cell r="EU122">
            <v>1</v>
          </cell>
          <cell r="EV122">
            <v>49</v>
          </cell>
          <cell r="EX122">
            <v>1000</v>
          </cell>
          <cell r="EY122">
            <v>7000</v>
          </cell>
          <cell r="FA122">
            <v>3000</v>
          </cell>
          <cell r="FB122">
            <v>81</v>
          </cell>
          <cell r="FE122">
            <v>110</v>
          </cell>
          <cell r="FF122">
            <v>170</v>
          </cell>
          <cell r="FJ122">
            <v>150</v>
          </cell>
          <cell r="FL122">
            <v>80</v>
          </cell>
          <cell r="FO122">
            <v>44</v>
          </cell>
          <cell r="FP122">
            <v>82</v>
          </cell>
          <cell r="FS122">
            <v>27</v>
          </cell>
          <cell r="FT122">
            <v>51</v>
          </cell>
        </row>
        <row r="123">
          <cell r="AB123">
            <v>1</v>
          </cell>
          <cell r="AZ123">
            <v>-201</v>
          </cell>
          <cell r="BA123">
            <v>201</v>
          </cell>
          <cell r="DP123">
            <v>300</v>
          </cell>
          <cell r="EJ123">
            <v>45</v>
          </cell>
          <cell r="EP123">
            <v>-360</v>
          </cell>
          <cell r="EQ123">
            <v>41</v>
          </cell>
          <cell r="ET123">
            <v>200</v>
          </cell>
          <cell r="EU123">
            <v>1</v>
          </cell>
          <cell r="EV123">
            <v>25</v>
          </cell>
          <cell r="EX123">
            <v>500000</v>
          </cell>
          <cell r="EY123">
            <v>15000000</v>
          </cell>
          <cell r="FA123">
            <v>100</v>
          </cell>
          <cell r="FB123">
            <v>25</v>
          </cell>
          <cell r="FE123">
            <v>130</v>
          </cell>
          <cell r="FF123">
            <v>160</v>
          </cell>
          <cell r="FJ123">
            <v>140</v>
          </cell>
          <cell r="FL123">
            <v>30</v>
          </cell>
          <cell r="FO123">
            <v>37</v>
          </cell>
          <cell r="FP123">
            <v>40</v>
          </cell>
          <cell r="FS123">
            <v>30</v>
          </cell>
          <cell r="FT123">
            <v>45</v>
          </cell>
        </row>
        <row r="124">
          <cell r="AE124">
            <v>1</v>
          </cell>
          <cell r="BF124">
            <v>-283</v>
          </cell>
          <cell r="BG124">
            <v>208</v>
          </cell>
          <cell r="DP124">
            <v>150</v>
          </cell>
          <cell r="EJ124">
            <v>3</v>
          </cell>
          <cell r="EP124">
            <v>-407</v>
          </cell>
          <cell r="EQ124">
            <v>-74</v>
          </cell>
          <cell r="ET124">
            <v>300</v>
          </cell>
          <cell r="EU124">
            <v>1</v>
          </cell>
          <cell r="EV124">
            <v>1</v>
          </cell>
          <cell r="EX124">
            <v>100</v>
          </cell>
          <cell r="EY124">
            <v>10000000</v>
          </cell>
          <cell r="FA124">
            <v>500000</v>
          </cell>
          <cell r="FB124">
            <v>1</v>
          </cell>
          <cell r="FE124">
            <v>120</v>
          </cell>
          <cell r="FF124">
            <v>200</v>
          </cell>
          <cell r="FJ124">
            <v>145</v>
          </cell>
          <cell r="FL124">
            <v>4</v>
          </cell>
          <cell r="FO124">
            <v>39</v>
          </cell>
          <cell r="FP124">
            <v>5</v>
          </cell>
          <cell r="FS124">
            <v>25</v>
          </cell>
          <cell r="FT124">
            <v>45</v>
          </cell>
        </row>
        <row r="125">
          <cell r="AF125">
            <v>1</v>
          </cell>
          <cell r="BH125">
            <v>78</v>
          </cell>
          <cell r="BI125">
            <v>270</v>
          </cell>
          <cell r="DJ125">
            <v>200</v>
          </cell>
          <cell r="ED125">
            <v>50</v>
          </cell>
          <cell r="EP125">
            <v>14</v>
          </cell>
          <cell r="EQ125">
            <v>33</v>
          </cell>
          <cell r="ET125">
            <v>4</v>
          </cell>
          <cell r="EU125">
            <v>1</v>
          </cell>
          <cell r="EV125">
            <v>51</v>
          </cell>
          <cell r="EX125">
            <v>100</v>
          </cell>
          <cell r="EY125">
            <v>120</v>
          </cell>
          <cell r="FA125">
            <v>200</v>
          </cell>
          <cell r="FB125">
            <v>50</v>
          </cell>
          <cell r="FE125">
            <v>140</v>
          </cell>
          <cell r="FF125">
            <v>160</v>
          </cell>
          <cell r="FJ125">
            <v>150</v>
          </cell>
          <cell r="FL125">
            <v>72</v>
          </cell>
          <cell r="FO125">
            <v>45</v>
          </cell>
          <cell r="FP125">
            <v>73</v>
          </cell>
          <cell r="FS125">
            <v>40</v>
          </cell>
          <cell r="FT125">
            <v>48</v>
          </cell>
        </row>
        <row r="126">
          <cell r="BX126">
            <v>-108</v>
          </cell>
          <cell r="BY126">
            <v>60</v>
          </cell>
          <cell r="DJ126">
            <v>150</v>
          </cell>
          <cell r="ED126">
            <v>62</v>
          </cell>
          <cell r="EP126">
            <v>-328</v>
          </cell>
          <cell r="EQ126">
            <v>306</v>
          </cell>
          <cell r="ET126">
            <v>400</v>
          </cell>
          <cell r="EU126">
            <v>1</v>
          </cell>
          <cell r="EV126">
            <v>70</v>
          </cell>
          <cell r="EX126">
            <v>30000</v>
          </cell>
          <cell r="EY126">
            <v>50000</v>
          </cell>
          <cell r="FA126">
            <v>40000</v>
          </cell>
          <cell r="FB126">
            <v>63</v>
          </cell>
          <cell r="FE126">
            <v>125</v>
          </cell>
          <cell r="FF126">
            <v>140</v>
          </cell>
          <cell r="FJ126">
            <v>135</v>
          </cell>
          <cell r="FL126">
            <v>71</v>
          </cell>
          <cell r="FO126">
            <v>35</v>
          </cell>
          <cell r="FP126">
            <v>66</v>
          </cell>
          <cell r="FS126">
            <v>32</v>
          </cell>
          <cell r="FT126">
            <v>37</v>
          </cell>
        </row>
        <row r="127">
          <cell r="BP127">
            <v>121</v>
          </cell>
          <cell r="BQ127">
            <v>151</v>
          </cell>
          <cell r="DR127">
            <v>150</v>
          </cell>
          <cell r="EL127">
            <v>51</v>
          </cell>
          <cell r="EP127">
            <v>-416</v>
          </cell>
          <cell r="EQ127">
            <v>80</v>
          </cell>
          <cell r="ET127">
            <v>450</v>
          </cell>
          <cell r="EU127">
            <v>1</v>
          </cell>
          <cell r="EV127">
            <v>60</v>
          </cell>
          <cell r="EX127">
            <v>500</v>
          </cell>
          <cell r="EY127">
            <v>1000000</v>
          </cell>
          <cell r="FA127">
            <v>6000</v>
          </cell>
          <cell r="FB127">
            <v>80</v>
          </cell>
          <cell r="FE127">
            <v>115</v>
          </cell>
          <cell r="FF127">
            <v>140</v>
          </cell>
          <cell r="FJ127">
            <v>130</v>
          </cell>
          <cell r="FL127">
            <v>90</v>
          </cell>
          <cell r="FO127">
            <v>39</v>
          </cell>
          <cell r="FP127">
            <v>40</v>
          </cell>
          <cell r="FS127">
            <v>37</v>
          </cell>
          <cell r="FT127">
            <v>43</v>
          </cell>
        </row>
        <row r="128">
          <cell r="BL128">
            <v>-179</v>
          </cell>
          <cell r="BM128">
            <v>-119</v>
          </cell>
          <cell r="DK128">
            <v>25</v>
          </cell>
          <cell r="EE128">
            <v>50</v>
          </cell>
          <cell r="EP128">
            <v>-387</v>
          </cell>
          <cell r="EQ128">
            <v>-5</v>
          </cell>
          <cell r="ET128">
            <v>400</v>
          </cell>
          <cell r="EU128">
            <v>1</v>
          </cell>
          <cell r="EV128">
            <v>39</v>
          </cell>
          <cell r="EX128">
            <v>1000000</v>
          </cell>
          <cell r="EY128">
            <v>5000000</v>
          </cell>
          <cell r="FA128">
            <v>1000000</v>
          </cell>
          <cell r="FB128">
            <v>10</v>
          </cell>
          <cell r="FE128">
            <v>95</v>
          </cell>
          <cell r="FF128">
            <v>135</v>
          </cell>
          <cell r="FJ128">
            <v>100</v>
          </cell>
          <cell r="FL128">
            <v>73</v>
          </cell>
          <cell r="FO128">
            <v>45</v>
          </cell>
          <cell r="FP128">
            <v>50</v>
          </cell>
          <cell r="FS128">
            <v>40</v>
          </cell>
          <cell r="FT128">
            <v>50</v>
          </cell>
        </row>
        <row r="129">
          <cell r="AE129">
            <v>1</v>
          </cell>
          <cell r="BF129">
            <v>-158</v>
          </cell>
          <cell r="BG129">
            <v>294</v>
          </cell>
          <cell r="DH129">
            <v>10</v>
          </cell>
          <cell r="EB129">
            <v>5</v>
          </cell>
          <cell r="EP129">
            <v>-261</v>
          </cell>
          <cell r="EQ129">
            <v>169</v>
          </cell>
          <cell r="ET129">
            <v>1</v>
          </cell>
          <cell r="EU129">
            <v>2</v>
          </cell>
          <cell r="EV129">
            <v>0</v>
          </cell>
          <cell r="EX129">
            <v>10</v>
          </cell>
          <cell r="EY129">
            <v>20</v>
          </cell>
          <cell r="FA129">
            <v>100</v>
          </cell>
          <cell r="FB129">
            <v>0</v>
          </cell>
          <cell r="FE129">
            <v>130</v>
          </cell>
          <cell r="FF129">
            <v>160</v>
          </cell>
          <cell r="FJ129">
            <v>140</v>
          </cell>
          <cell r="FL129">
            <v>51</v>
          </cell>
          <cell r="FO129">
            <v>40</v>
          </cell>
          <cell r="FP129">
            <v>56</v>
          </cell>
          <cell r="FS129">
            <v>35</v>
          </cell>
          <cell r="FT129">
            <v>40</v>
          </cell>
        </row>
        <row r="130">
          <cell r="Z130">
            <v>1</v>
          </cell>
          <cell r="AV130">
            <v>80</v>
          </cell>
          <cell r="AW130">
            <v>128</v>
          </cell>
          <cell r="CZ130">
            <v>100</v>
          </cell>
          <cell r="DT130">
            <v>31</v>
          </cell>
          <cell r="EP130">
            <v>-168</v>
          </cell>
          <cell r="EQ130">
            <v>41</v>
          </cell>
          <cell r="ET130">
            <v>150</v>
          </cell>
          <cell r="EU130">
            <v>1</v>
          </cell>
          <cell r="EV130">
            <v>6</v>
          </cell>
          <cell r="EX130">
            <v>250</v>
          </cell>
          <cell r="EY130">
            <v>350</v>
          </cell>
          <cell r="FA130">
            <v>320</v>
          </cell>
          <cell r="FB130">
            <v>27</v>
          </cell>
          <cell r="FE130">
            <v>130</v>
          </cell>
          <cell r="FF130">
            <v>145</v>
          </cell>
          <cell r="FJ130">
            <v>140</v>
          </cell>
          <cell r="FL130">
            <v>23</v>
          </cell>
          <cell r="FO130">
            <v>48</v>
          </cell>
          <cell r="FP130">
            <v>31</v>
          </cell>
          <cell r="FS130">
            <v>45</v>
          </cell>
          <cell r="FT130">
            <v>55</v>
          </cell>
        </row>
        <row r="131">
          <cell r="Z131">
            <v>1</v>
          </cell>
          <cell r="AV131">
            <v>-184</v>
          </cell>
          <cell r="AW131">
            <v>205</v>
          </cell>
          <cell r="DH131">
            <v>20</v>
          </cell>
          <cell r="EB131">
            <v>44</v>
          </cell>
          <cell r="EP131">
            <v>-369</v>
          </cell>
          <cell r="EQ131">
            <v>142</v>
          </cell>
          <cell r="ET131">
            <v>500</v>
          </cell>
          <cell r="EU131">
            <v>1</v>
          </cell>
          <cell r="EV131">
            <v>15</v>
          </cell>
          <cell r="EX131">
            <v>400</v>
          </cell>
          <cell r="EY131">
            <v>10000</v>
          </cell>
          <cell r="FA131">
            <v>5000</v>
          </cell>
          <cell r="FB131">
            <v>35</v>
          </cell>
          <cell r="FE131">
            <v>150</v>
          </cell>
          <cell r="FF131">
            <v>185</v>
          </cell>
          <cell r="FJ131">
            <v>160</v>
          </cell>
          <cell r="FL131">
            <v>52</v>
          </cell>
          <cell r="FO131">
            <v>42</v>
          </cell>
          <cell r="FP131">
            <v>33</v>
          </cell>
          <cell r="FS131">
            <v>28</v>
          </cell>
          <cell r="FT131">
            <v>50</v>
          </cell>
        </row>
        <row r="132">
          <cell r="AC132">
            <v>1</v>
          </cell>
          <cell r="BB132">
            <v>-112</v>
          </cell>
          <cell r="BC132">
            <v>201</v>
          </cell>
          <cell r="DF132">
            <v>500</v>
          </cell>
          <cell r="DZ132">
            <v>29</v>
          </cell>
          <cell r="EP132">
            <v>366</v>
          </cell>
          <cell r="EQ132">
            <v>485</v>
          </cell>
          <cell r="ET132">
            <v>450</v>
          </cell>
          <cell r="EU132">
            <v>1</v>
          </cell>
          <cell r="EV132">
            <v>81</v>
          </cell>
          <cell r="EX132">
            <v>2500</v>
          </cell>
          <cell r="EY132">
            <v>10000</v>
          </cell>
          <cell r="FA132">
            <v>7500</v>
          </cell>
          <cell r="FB132">
            <v>29</v>
          </cell>
          <cell r="FE132">
            <v>135</v>
          </cell>
          <cell r="FF132">
            <v>155</v>
          </cell>
          <cell r="FJ132">
            <v>145</v>
          </cell>
          <cell r="FL132">
            <v>50</v>
          </cell>
          <cell r="FO132">
            <v>50</v>
          </cell>
          <cell r="FP132">
            <v>76</v>
          </cell>
          <cell r="FS132">
            <v>40</v>
          </cell>
          <cell r="FT132">
            <v>55</v>
          </cell>
        </row>
        <row r="133">
          <cell r="CB133">
            <v>-403</v>
          </cell>
          <cell r="CC133">
            <v>401</v>
          </cell>
          <cell r="DE133">
            <v>400</v>
          </cell>
          <cell r="DY133">
            <v>26</v>
          </cell>
          <cell r="EP133">
            <v>-600</v>
          </cell>
          <cell r="EQ133">
            <v>600</v>
          </cell>
          <cell r="ET133">
            <v>500</v>
          </cell>
          <cell r="EU133">
            <v>1</v>
          </cell>
          <cell r="EV133">
            <v>36</v>
          </cell>
          <cell r="EX133">
            <v>15000</v>
          </cell>
          <cell r="EY133">
            <v>1000000</v>
          </cell>
          <cell r="FA133">
            <v>100000</v>
          </cell>
          <cell r="FB133">
            <v>10</v>
          </cell>
          <cell r="FE133">
            <v>110</v>
          </cell>
          <cell r="FF133">
            <v>160</v>
          </cell>
          <cell r="FJ133">
            <v>145</v>
          </cell>
          <cell r="FL133">
            <v>40</v>
          </cell>
          <cell r="FO133">
            <v>47</v>
          </cell>
          <cell r="FP133">
            <v>51</v>
          </cell>
          <cell r="FS133">
            <v>35</v>
          </cell>
          <cell r="FT133">
            <v>60</v>
          </cell>
        </row>
        <row r="134">
          <cell r="BP134">
            <v>60</v>
          </cell>
          <cell r="BQ134">
            <v>140</v>
          </cell>
          <cell r="DF134">
            <v>100</v>
          </cell>
          <cell r="DZ134">
            <v>73</v>
          </cell>
          <cell r="EP134">
            <v>-481</v>
          </cell>
          <cell r="EQ134">
            <v>-301</v>
          </cell>
          <cell r="ET134">
            <v>450</v>
          </cell>
          <cell r="EU134">
            <v>1</v>
          </cell>
          <cell r="EV134">
            <v>96</v>
          </cell>
          <cell r="EX134">
            <v>30000</v>
          </cell>
          <cell r="EY134">
            <v>100000</v>
          </cell>
          <cell r="FA134">
            <v>75000</v>
          </cell>
          <cell r="FB134">
            <v>75</v>
          </cell>
          <cell r="FE134">
            <v>110</v>
          </cell>
          <cell r="FF134">
            <v>130</v>
          </cell>
          <cell r="FJ134">
            <v>125</v>
          </cell>
          <cell r="FL134">
            <v>78</v>
          </cell>
          <cell r="FO134">
            <v>34</v>
          </cell>
          <cell r="FP134">
            <v>78</v>
          </cell>
          <cell r="FS134">
            <v>31</v>
          </cell>
          <cell r="FT134">
            <v>37</v>
          </cell>
        </row>
        <row r="135">
          <cell r="BL135">
            <v>70</v>
          </cell>
          <cell r="BM135">
            <v>144</v>
          </cell>
          <cell r="DC135">
            <v>100</v>
          </cell>
          <cell r="DW135">
            <v>70</v>
          </cell>
          <cell r="EP135">
            <v>250</v>
          </cell>
          <cell r="EQ135">
            <v>399</v>
          </cell>
          <cell r="ET135">
            <v>2</v>
          </cell>
          <cell r="EU135">
            <v>2</v>
          </cell>
          <cell r="EV135">
            <v>69</v>
          </cell>
          <cell r="EX135">
            <v>800</v>
          </cell>
          <cell r="EY135">
            <v>1200</v>
          </cell>
          <cell r="FA135">
            <v>1000</v>
          </cell>
          <cell r="FB135">
            <v>50</v>
          </cell>
          <cell r="FE135">
            <v>140</v>
          </cell>
          <cell r="FF135">
            <v>160</v>
          </cell>
          <cell r="FJ135">
            <v>150</v>
          </cell>
          <cell r="FL135">
            <v>70</v>
          </cell>
          <cell r="FO135">
            <v>55</v>
          </cell>
          <cell r="FP135">
            <v>49</v>
          </cell>
          <cell r="FS135">
            <v>50</v>
          </cell>
          <cell r="FT135">
            <v>60</v>
          </cell>
        </row>
        <row r="136">
          <cell r="AA136">
            <v>1</v>
          </cell>
          <cell r="AX136">
            <v>25</v>
          </cell>
          <cell r="AY136">
            <v>80</v>
          </cell>
          <cell r="DA136">
            <v>150</v>
          </cell>
          <cell r="DU136">
            <v>5</v>
          </cell>
          <cell r="EP136">
            <v>-520</v>
          </cell>
          <cell r="EQ136">
            <v>-350</v>
          </cell>
          <cell r="ET136">
            <v>450</v>
          </cell>
          <cell r="EU136">
            <v>1</v>
          </cell>
          <cell r="EV136">
            <v>30</v>
          </cell>
          <cell r="EX136">
            <v>5000</v>
          </cell>
          <cell r="EY136">
            <v>50000</v>
          </cell>
          <cell r="FA136">
            <v>40000</v>
          </cell>
          <cell r="FB136">
            <v>0</v>
          </cell>
          <cell r="FE136">
            <v>120</v>
          </cell>
          <cell r="FF136">
            <v>140</v>
          </cell>
          <cell r="FJ136">
            <v>135</v>
          </cell>
          <cell r="FL136">
            <v>10</v>
          </cell>
          <cell r="FO136">
            <v>43</v>
          </cell>
          <cell r="FP136">
            <v>10</v>
          </cell>
          <cell r="FS136">
            <v>40</v>
          </cell>
          <cell r="FT136">
            <v>55</v>
          </cell>
        </row>
        <row r="137">
          <cell r="Y137">
            <v>1</v>
          </cell>
          <cell r="AT137">
            <v>42</v>
          </cell>
          <cell r="AU137">
            <v>114</v>
          </cell>
          <cell r="CZ137">
            <v>90</v>
          </cell>
          <cell r="DT137">
            <v>72</v>
          </cell>
          <cell r="EP137">
            <v>240</v>
          </cell>
          <cell r="EQ137">
            <v>549</v>
          </cell>
          <cell r="ET137">
            <v>450</v>
          </cell>
          <cell r="EU137">
            <v>1</v>
          </cell>
          <cell r="EV137">
            <v>92</v>
          </cell>
          <cell r="EX137">
            <v>4000</v>
          </cell>
          <cell r="EY137">
            <v>6000</v>
          </cell>
          <cell r="FA137">
            <v>5000</v>
          </cell>
          <cell r="FB137">
            <v>19</v>
          </cell>
          <cell r="FE137">
            <v>135</v>
          </cell>
          <cell r="FF137">
            <v>160</v>
          </cell>
          <cell r="FJ137">
            <v>145</v>
          </cell>
          <cell r="FL137">
            <v>41</v>
          </cell>
          <cell r="FO137">
            <v>40</v>
          </cell>
          <cell r="FP137">
            <v>29</v>
          </cell>
          <cell r="FS137">
            <v>32</v>
          </cell>
          <cell r="FT137">
            <v>42</v>
          </cell>
        </row>
        <row r="138">
          <cell r="BL138">
            <v>77</v>
          </cell>
          <cell r="BM138">
            <v>203</v>
          </cell>
          <cell r="DG138">
            <v>100</v>
          </cell>
          <cell r="EA138">
            <v>41</v>
          </cell>
          <cell r="EP138">
            <v>-18</v>
          </cell>
          <cell r="EQ138">
            <v>-4</v>
          </cell>
          <cell r="ET138">
            <v>7</v>
          </cell>
          <cell r="EU138">
            <v>1</v>
          </cell>
          <cell r="EV138">
            <v>53</v>
          </cell>
          <cell r="EX138">
            <v>30000</v>
          </cell>
          <cell r="EY138">
            <v>70000</v>
          </cell>
          <cell r="FA138">
            <v>50000</v>
          </cell>
          <cell r="FB138">
            <v>29</v>
          </cell>
          <cell r="FE138">
            <v>110</v>
          </cell>
          <cell r="FF138">
            <v>130</v>
          </cell>
          <cell r="FJ138">
            <v>120</v>
          </cell>
          <cell r="FL138">
            <v>30</v>
          </cell>
          <cell r="FO138">
            <v>40</v>
          </cell>
          <cell r="FP138">
            <v>40</v>
          </cell>
          <cell r="FS138">
            <v>36</v>
          </cell>
          <cell r="FT138">
            <v>48</v>
          </cell>
        </row>
        <row r="139">
          <cell r="AG139">
            <v>1</v>
          </cell>
          <cell r="BJ139">
            <v>21</v>
          </cell>
          <cell r="BK139">
            <v>102</v>
          </cell>
          <cell r="DS139">
            <v>80</v>
          </cell>
          <cell r="EM139">
            <v>80</v>
          </cell>
          <cell r="EP139">
            <v>-491</v>
          </cell>
          <cell r="EQ139">
            <v>-238</v>
          </cell>
          <cell r="ET139">
            <v>475</v>
          </cell>
          <cell r="EU139">
            <v>1</v>
          </cell>
          <cell r="EV139">
            <v>29</v>
          </cell>
          <cell r="EX139">
            <v>8000</v>
          </cell>
          <cell r="EY139">
            <v>80000</v>
          </cell>
          <cell r="FA139">
            <v>10000</v>
          </cell>
          <cell r="FB139">
            <v>30</v>
          </cell>
          <cell r="FE139">
            <v>90</v>
          </cell>
          <cell r="FF139">
            <v>140</v>
          </cell>
          <cell r="FJ139">
            <v>120</v>
          </cell>
          <cell r="FL139">
            <v>80</v>
          </cell>
          <cell r="FO139">
            <v>32</v>
          </cell>
          <cell r="FP139">
            <v>30</v>
          </cell>
          <cell r="FS139">
            <v>30</v>
          </cell>
          <cell r="FT139">
            <v>50</v>
          </cell>
        </row>
        <row r="140">
          <cell r="X140">
            <v>1</v>
          </cell>
          <cell r="AR140">
            <v>-140</v>
          </cell>
          <cell r="AS140">
            <v>380</v>
          </cell>
          <cell r="DK140">
            <v>22</v>
          </cell>
          <cell r="EE140">
            <v>28</v>
          </cell>
          <cell r="EP140">
            <v>-561</v>
          </cell>
          <cell r="EQ140">
            <v>-197</v>
          </cell>
          <cell r="ET140">
            <v>450</v>
          </cell>
          <cell r="EU140">
            <v>1</v>
          </cell>
          <cell r="EV140">
            <v>79</v>
          </cell>
          <cell r="EX140">
            <v>2000</v>
          </cell>
          <cell r="EY140">
            <v>200000</v>
          </cell>
          <cell r="FA140">
            <v>50000</v>
          </cell>
          <cell r="FB140">
            <v>3</v>
          </cell>
          <cell r="FE140">
            <v>130</v>
          </cell>
          <cell r="FF140">
            <v>180</v>
          </cell>
          <cell r="FJ140">
            <v>160</v>
          </cell>
          <cell r="FL140">
            <v>61</v>
          </cell>
          <cell r="FO140">
            <v>34</v>
          </cell>
          <cell r="FP140">
            <v>32</v>
          </cell>
          <cell r="FS140">
            <v>26</v>
          </cell>
          <cell r="FT140">
            <v>45</v>
          </cell>
        </row>
        <row r="141">
          <cell r="AB141">
            <v>1</v>
          </cell>
          <cell r="AZ141">
            <v>-100</v>
          </cell>
          <cell r="BA141">
            <v>301</v>
          </cell>
          <cell r="DM141">
            <v>75</v>
          </cell>
          <cell r="EG141">
            <v>70</v>
          </cell>
          <cell r="EP141">
            <v>-600</v>
          </cell>
          <cell r="EQ141">
            <v>400</v>
          </cell>
          <cell r="ET141">
            <v>400</v>
          </cell>
          <cell r="EU141">
            <v>1</v>
          </cell>
          <cell r="EV141">
            <v>80</v>
          </cell>
          <cell r="EX141">
            <v>200</v>
          </cell>
          <cell r="EY141">
            <v>5000</v>
          </cell>
          <cell r="FA141">
            <v>3500</v>
          </cell>
          <cell r="FB141">
            <v>50</v>
          </cell>
          <cell r="FE141">
            <v>80</v>
          </cell>
          <cell r="FF141">
            <v>250</v>
          </cell>
          <cell r="FJ141">
            <v>150</v>
          </cell>
          <cell r="FL141">
            <v>65</v>
          </cell>
          <cell r="FO141">
            <v>45</v>
          </cell>
          <cell r="FP141">
            <v>80</v>
          </cell>
          <cell r="FS141">
            <v>28</v>
          </cell>
          <cell r="FT141">
            <v>55</v>
          </cell>
        </row>
        <row r="142">
          <cell r="X142">
            <v>1</v>
          </cell>
          <cell r="AR142">
            <v>89</v>
          </cell>
          <cell r="AS142">
            <v>160</v>
          </cell>
          <cell r="DC142">
            <v>125</v>
          </cell>
          <cell r="DW142">
            <v>80</v>
          </cell>
          <cell r="EP142">
            <v>-488</v>
          </cell>
          <cell r="EQ142">
            <v>-355</v>
          </cell>
          <cell r="ET142">
            <v>400</v>
          </cell>
          <cell r="EU142">
            <v>1</v>
          </cell>
          <cell r="EV142">
            <v>71</v>
          </cell>
          <cell r="EX142">
            <v>20</v>
          </cell>
          <cell r="EY142">
            <v>100</v>
          </cell>
          <cell r="FA142">
            <v>100000</v>
          </cell>
          <cell r="FB142">
            <v>19</v>
          </cell>
          <cell r="FE142">
            <v>125</v>
          </cell>
          <cell r="FF142">
            <v>175</v>
          </cell>
          <cell r="FJ142">
            <v>145</v>
          </cell>
          <cell r="FL142">
            <v>76</v>
          </cell>
          <cell r="FO142">
            <v>30</v>
          </cell>
          <cell r="FP142">
            <v>49</v>
          </cell>
          <cell r="FS142">
            <v>25</v>
          </cell>
          <cell r="FT142">
            <v>45</v>
          </cell>
        </row>
        <row r="143">
          <cell r="AC143">
            <v>1</v>
          </cell>
          <cell r="BB143">
            <v>98</v>
          </cell>
          <cell r="BC143">
            <v>306</v>
          </cell>
          <cell r="DA143">
            <v>125</v>
          </cell>
          <cell r="DU143">
            <v>76</v>
          </cell>
          <cell r="EP143">
            <v>-451</v>
          </cell>
          <cell r="EQ143">
            <v>154</v>
          </cell>
          <cell r="ET143">
            <v>300</v>
          </cell>
          <cell r="EU143">
            <v>1</v>
          </cell>
          <cell r="EV143">
            <v>61</v>
          </cell>
          <cell r="EX143">
            <v>4000</v>
          </cell>
          <cell r="EY143">
            <v>60000</v>
          </cell>
          <cell r="FA143">
            <v>50000</v>
          </cell>
          <cell r="FB143">
            <v>60</v>
          </cell>
          <cell r="FE143">
            <v>140</v>
          </cell>
          <cell r="FF143">
            <v>200</v>
          </cell>
          <cell r="FJ143">
            <v>155</v>
          </cell>
          <cell r="FL143">
            <v>50</v>
          </cell>
          <cell r="FO143">
            <v>42</v>
          </cell>
          <cell r="FP143">
            <v>65</v>
          </cell>
          <cell r="FS143">
            <v>30</v>
          </cell>
          <cell r="FT143">
            <v>55</v>
          </cell>
        </row>
        <row r="144">
          <cell r="Y144">
            <v>1</v>
          </cell>
          <cell r="AT144">
            <v>54</v>
          </cell>
          <cell r="AU144">
            <v>385</v>
          </cell>
          <cell r="DS144">
            <v>350</v>
          </cell>
          <cell r="EM144">
            <v>40</v>
          </cell>
          <cell r="EP144">
            <v>-395</v>
          </cell>
          <cell r="EQ144">
            <v>205</v>
          </cell>
          <cell r="ET144">
            <v>400</v>
          </cell>
          <cell r="EU144">
            <v>1</v>
          </cell>
          <cell r="EV144">
            <v>49</v>
          </cell>
          <cell r="EX144">
            <v>90000</v>
          </cell>
          <cell r="EY144">
            <v>200000</v>
          </cell>
          <cell r="FA144">
            <v>100000</v>
          </cell>
          <cell r="FB144">
            <v>49</v>
          </cell>
          <cell r="FE144">
            <v>105</v>
          </cell>
          <cell r="FF144">
            <v>130</v>
          </cell>
          <cell r="FJ144">
            <v>120</v>
          </cell>
          <cell r="FL144">
            <v>69</v>
          </cell>
          <cell r="FO144">
            <v>47</v>
          </cell>
          <cell r="FP144">
            <v>70</v>
          </cell>
          <cell r="FS144">
            <v>38</v>
          </cell>
          <cell r="FT144">
            <v>48</v>
          </cell>
        </row>
        <row r="145">
          <cell r="BV145">
            <v>6</v>
          </cell>
          <cell r="BW145">
            <v>47</v>
          </cell>
          <cell r="DD145">
            <v>13</v>
          </cell>
          <cell r="DX145">
            <v>52</v>
          </cell>
          <cell r="EP145">
            <v>-192</v>
          </cell>
          <cell r="EQ145">
            <v>541</v>
          </cell>
          <cell r="ET145">
            <v>540</v>
          </cell>
          <cell r="EU145">
            <v>2</v>
          </cell>
          <cell r="EV145">
            <v>72</v>
          </cell>
          <cell r="EX145">
            <v>25</v>
          </cell>
          <cell r="EY145">
            <v>200</v>
          </cell>
          <cell r="FA145">
            <v>120</v>
          </cell>
          <cell r="FB145">
            <v>51</v>
          </cell>
          <cell r="FE145">
            <v>100</v>
          </cell>
          <cell r="FF145">
            <v>170</v>
          </cell>
          <cell r="FJ145">
            <v>120</v>
          </cell>
          <cell r="FL145">
            <v>52</v>
          </cell>
          <cell r="FO145">
            <v>40</v>
          </cell>
          <cell r="FP145">
            <v>52</v>
          </cell>
          <cell r="FS145">
            <v>33</v>
          </cell>
          <cell r="FT145">
            <v>65</v>
          </cell>
        </row>
        <row r="146">
          <cell r="BV146">
            <v>-295</v>
          </cell>
          <cell r="BW146">
            <v>500</v>
          </cell>
          <cell r="DI146">
            <v>25</v>
          </cell>
          <cell r="EC146">
            <v>52</v>
          </cell>
          <cell r="EP146">
            <v>-512</v>
          </cell>
          <cell r="EQ146">
            <v>532</v>
          </cell>
          <cell r="ET146">
            <v>500</v>
          </cell>
          <cell r="EU146">
            <v>1</v>
          </cell>
          <cell r="EV146">
            <v>78</v>
          </cell>
          <cell r="EX146">
            <v>100</v>
          </cell>
          <cell r="EY146">
            <v>10000</v>
          </cell>
          <cell r="FA146">
            <v>5000</v>
          </cell>
          <cell r="FB146">
            <v>49</v>
          </cell>
          <cell r="FE146">
            <v>100</v>
          </cell>
          <cell r="FF146">
            <v>200</v>
          </cell>
          <cell r="FJ146">
            <v>135</v>
          </cell>
          <cell r="FL146">
            <v>75</v>
          </cell>
          <cell r="FO146">
            <v>40</v>
          </cell>
          <cell r="FP146">
            <v>95</v>
          </cell>
          <cell r="FS146">
            <v>18</v>
          </cell>
          <cell r="FT146">
            <v>65</v>
          </cell>
        </row>
        <row r="147">
          <cell r="X147">
            <v>1</v>
          </cell>
          <cell r="AR147">
            <v>49</v>
          </cell>
          <cell r="AS147">
            <v>150</v>
          </cell>
          <cell r="DK147">
            <v>100</v>
          </cell>
          <cell r="EE147">
            <v>49</v>
          </cell>
          <cell r="EP147">
            <v>-500</v>
          </cell>
          <cell r="EQ147">
            <v>-401</v>
          </cell>
          <cell r="ET147">
            <v>450</v>
          </cell>
          <cell r="EU147">
            <v>1</v>
          </cell>
          <cell r="EV147">
            <v>50</v>
          </cell>
          <cell r="EX147">
            <v>150</v>
          </cell>
          <cell r="EY147">
            <v>350</v>
          </cell>
          <cell r="FA147">
            <v>250</v>
          </cell>
          <cell r="FB147">
            <v>19</v>
          </cell>
          <cell r="FE147">
            <v>130</v>
          </cell>
          <cell r="FF147">
            <v>160</v>
          </cell>
          <cell r="FJ147">
            <v>140</v>
          </cell>
          <cell r="FL147">
            <v>39</v>
          </cell>
          <cell r="FO147">
            <v>40</v>
          </cell>
          <cell r="FP147">
            <v>29</v>
          </cell>
          <cell r="FS147">
            <v>30</v>
          </cell>
          <cell r="FT147">
            <v>50</v>
          </cell>
        </row>
        <row r="148">
          <cell r="AB148">
            <v>1</v>
          </cell>
          <cell r="AZ148">
            <v>18</v>
          </cell>
          <cell r="BA148">
            <v>54</v>
          </cell>
          <cell r="DE148">
            <v>300</v>
          </cell>
          <cell r="DY148">
            <v>65</v>
          </cell>
          <cell r="EP148">
            <v>-497</v>
          </cell>
          <cell r="EQ148">
            <v>-296</v>
          </cell>
          <cell r="ET148">
            <v>400</v>
          </cell>
          <cell r="EU148">
            <v>1</v>
          </cell>
          <cell r="EV148">
            <v>52</v>
          </cell>
          <cell r="EX148">
            <v>10000</v>
          </cell>
          <cell r="EY148">
            <v>100000</v>
          </cell>
          <cell r="FA148">
            <v>20000</v>
          </cell>
          <cell r="FB148">
            <v>2</v>
          </cell>
          <cell r="FE148">
            <v>140</v>
          </cell>
          <cell r="FF148">
            <v>175</v>
          </cell>
          <cell r="FJ148">
            <v>160</v>
          </cell>
          <cell r="FL148">
            <v>50</v>
          </cell>
          <cell r="FO148">
            <v>38</v>
          </cell>
          <cell r="FP148">
            <v>46</v>
          </cell>
          <cell r="FS148">
            <v>28</v>
          </cell>
          <cell r="FT148">
            <v>48</v>
          </cell>
        </row>
        <row r="149">
          <cell r="BT149">
            <v>43</v>
          </cell>
          <cell r="BU149">
            <v>217</v>
          </cell>
          <cell r="DO149">
            <v>110</v>
          </cell>
          <cell r="EI149">
            <v>93</v>
          </cell>
          <cell r="EP149">
            <v>-391</v>
          </cell>
          <cell r="EQ149">
            <v>78</v>
          </cell>
          <cell r="ET149">
            <v>475</v>
          </cell>
          <cell r="EU149">
            <v>1</v>
          </cell>
          <cell r="EV149">
            <v>92</v>
          </cell>
          <cell r="EX149">
            <v>20000</v>
          </cell>
          <cell r="EY149">
            <v>100000</v>
          </cell>
          <cell r="FA149">
            <v>250000</v>
          </cell>
          <cell r="FB149">
            <v>92</v>
          </cell>
          <cell r="FE149">
            <v>125</v>
          </cell>
          <cell r="FF149">
            <v>165</v>
          </cell>
          <cell r="FJ149">
            <v>145</v>
          </cell>
          <cell r="FL149">
            <v>78</v>
          </cell>
          <cell r="FO149">
            <v>34</v>
          </cell>
          <cell r="FP149">
            <v>86</v>
          </cell>
          <cell r="FS149">
            <v>25</v>
          </cell>
          <cell r="FT149">
            <v>38</v>
          </cell>
        </row>
        <row r="150">
          <cell r="AA150">
            <v>1</v>
          </cell>
          <cell r="AX150">
            <v>-100</v>
          </cell>
          <cell r="AY150">
            <v>203</v>
          </cell>
          <cell r="DL150">
            <v>80</v>
          </cell>
          <cell r="EF150">
            <v>90</v>
          </cell>
          <cell r="EP150">
            <v>-451</v>
          </cell>
          <cell r="EQ150">
            <v>150</v>
          </cell>
          <cell r="ET150">
            <v>450</v>
          </cell>
          <cell r="EU150">
            <v>1</v>
          </cell>
          <cell r="EV150">
            <v>100</v>
          </cell>
          <cell r="EX150">
            <v>1000</v>
          </cell>
          <cell r="EY150">
            <v>10000</v>
          </cell>
          <cell r="FA150">
            <v>8000</v>
          </cell>
          <cell r="FB150">
            <v>60</v>
          </cell>
          <cell r="FE150">
            <v>125</v>
          </cell>
          <cell r="FF150">
            <v>175</v>
          </cell>
          <cell r="FJ150">
            <v>155</v>
          </cell>
          <cell r="FL150">
            <v>80</v>
          </cell>
          <cell r="FO150">
            <v>39</v>
          </cell>
          <cell r="FP150">
            <v>80</v>
          </cell>
          <cell r="FS150">
            <v>25</v>
          </cell>
          <cell r="FT150">
            <v>50</v>
          </cell>
        </row>
        <row r="151">
          <cell r="Z151">
            <v>1</v>
          </cell>
          <cell r="AV151">
            <v>-285</v>
          </cell>
          <cell r="AW151">
            <v>446</v>
          </cell>
          <cell r="DG151">
            <v>100</v>
          </cell>
          <cell r="EA151">
            <v>88</v>
          </cell>
          <cell r="EP151">
            <v>-201</v>
          </cell>
          <cell r="EQ151">
            <v>510</v>
          </cell>
          <cell r="ET151">
            <v>300</v>
          </cell>
          <cell r="EU151">
            <v>2</v>
          </cell>
          <cell r="EV151">
            <v>87</v>
          </cell>
          <cell r="EX151">
            <v>1000</v>
          </cell>
          <cell r="EY151">
            <v>10000</v>
          </cell>
          <cell r="FA151">
            <v>2000</v>
          </cell>
          <cell r="FB151">
            <v>27</v>
          </cell>
          <cell r="FE151">
            <v>100</v>
          </cell>
          <cell r="FF151">
            <v>160</v>
          </cell>
          <cell r="FJ151">
            <v>120</v>
          </cell>
          <cell r="FL151">
            <v>64</v>
          </cell>
          <cell r="FO151">
            <v>48</v>
          </cell>
          <cell r="FP151">
            <v>90</v>
          </cell>
          <cell r="FS151">
            <v>40</v>
          </cell>
          <cell r="FT151">
            <v>60</v>
          </cell>
        </row>
        <row r="152">
          <cell r="Z152">
            <v>1</v>
          </cell>
          <cell r="AV152">
            <v>-150</v>
          </cell>
          <cell r="AW152">
            <v>150</v>
          </cell>
          <cell r="DP152">
            <v>100</v>
          </cell>
          <cell r="EJ152">
            <v>88</v>
          </cell>
          <cell r="EP152">
            <v>-385</v>
          </cell>
          <cell r="EQ152">
            <v>141</v>
          </cell>
          <cell r="ET152">
            <v>200</v>
          </cell>
          <cell r="EU152">
            <v>1</v>
          </cell>
          <cell r="EV152">
            <v>72</v>
          </cell>
          <cell r="EX152">
            <v>5000</v>
          </cell>
          <cell r="EY152">
            <v>100000</v>
          </cell>
          <cell r="FA152">
            <v>30000</v>
          </cell>
          <cell r="FB152">
            <v>4</v>
          </cell>
          <cell r="FE152">
            <v>120</v>
          </cell>
          <cell r="FF152">
            <v>180</v>
          </cell>
          <cell r="FJ152">
            <v>140</v>
          </cell>
          <cell r="FL152">
            <v>30</v>
          </cell>
          <cell r="FO152">
            <v>30</v>
          </cell>
          <cell r="FP152">
            <v>28</v>
          </cell>
          <cell r="FS152">
            <v>28</v>
          </cell>
          <cell r="FT152">
            <v>45</v>
          </cell>
        </row>
        <row r="153">
          <cell r="BZ153">
            <v>41</v>
          </cell>
          <cell r="CA153">
            <v>117</v>
          </cell>
          <cell r="DQ153">
            <v>65</v>
          </cell>
          <cell r="EK153">
            <v>54</v>
          </cell>
          <cell r="EP153">
            <v>357</v>
          </cell>
          <cell r="EQ153">
            <v>490</v>
          </cell>
          <cell r="ET153">
            <v>450</v>
          </cell>
          <cell r="EU153">
            <v>1</v>
          </cell>
          <cell r="EV153">
            <v>73</v>
          </cell>
          <cell r="EX153">
            <v>50000</v>
          </cell>
          <cell r="EY153">
            <v>200000</v>
          </cell>
          <cell r="FA153">
            <v>100000</v>
          </cell>
          <cell r="FB153">
            <v>6</v>
          </cell>
          <cell r="FE153">
            <v>140</v>
          </cell>
          <cell r="FF153">
            <v>180</v>
          </cell>
          <cell r="FJ153">
            <v>150</v>
          </cell>
          <cell r="FL153">
            <v>56</v>
          </cell>
          <cell r="FO153">
            <v>37</v>
          </cell>
          <cell r="FP153">
            <v>65</v>
          </cell>
          <cell r="FS153">
            <v>30</v>
          </cell>
          <cell r="FT153">
            <v>48</v>
          </cell>
        </row>
        <row r="154">
          <cell r="Z154">
            <v>1</v>
          </cell>
          <cell r="AV154">
            <v>-24</v>
          </cell>
          <cell r="AW154">
            <v>359</v>
          </cell>
          <cell r="DC154">
            <v>400</v>
          </cell>
          <cell r="DW154">
            <v>23</v>
          </cell>
          <cell r="EP154">
            <v>-463</v>
          </cell>
          <cell r="EQ154">
            <v>26</v>
          </cell>
          <cell r="ET154">
            <v>500</v>
          </cell>
          <cell r="EU154">
            <v>1</v>
          </cell>
          <cell r="EV154">
            <v>7</v>
          </cell>
          <cell r="EX154">
            <v>5000</v>
          </cell>
          <cell r="EY154">
            <v>25000</v>
          </cell>
          <cell r="FA154">
            <v>20000</v>
          </cell>
          <cell r="FB154">
            <v>29</v>
          </cell>
          <cell r="FE154">
            <v>110</v>
          </cell>
          <cell r="FF154">
            <v>140</v>
          </cell>
          <cell r="FJ154">
            <v>120</v>
          </cell>
          <cell r="FL154">
            <v>21</v>
          </cell>
          <cell r="FO154">
            <v>34</v>
          </cell>
          <cell r="FP154">
            <v>31</v>
          </cell>
          <cell r="FS154">
            <v>27</v>
          </cell>
          <cell r="FT154">
            <v>35</v>
          </cell>
        </row>
        <row r="155">
          <cell r="AF155">
            <v>1</v>
          </cell>
          <cell r="BH155">
            <v>-81</v>
          </cell>
          <cell r="BI155">
            <v>-57</v>
          </cell>
          <cell r="DA155">
            <v>130</v>
          </cell>
          <cell r="DU155">
            <v>67</v>
          </cell>
          <cell r="EP155">
            <v>-193</v>
          </cell>
          <cell r="EQ155">
            <v>177</v>
          </cell>
          <cell r="ET155">
            <v>10</v>
          </cell>
          <cell r="EU155">
            <v>1</v>
          </cell>
          <cell r="EV155">
            <v>19</v>
          </cell>
          <cell r="EX155">
            <v>4</v>
          </cell>
          <cell r="EY155">
            <v>96</v>
          </cell>
          <cell r="FA155">
            <v>100</v>
          </cell>
          <cell r="FB155">
            <v>17</v>
          </cell>
          <cell r="FE155">
            <v>80</v>
          </cell>
          <cell r="FF155">
            <v>160</v>
          </cell>
          <cell r="FJ155">
            <v>130</v>
          </cell>
          <cell r="FL155">
            <v>43</v>
          </cell>
          <cell r="FO155">
            <v>42</v>
          </cell>
          <cell r="FP155">
            <v>25</v>
          </cell>
          <cell r="FS155">
            <v>40</v>
          </cell>
          <cell r="FT155">
            <v>76</v>
          </cell>
        </row>
        <row r="156">
          <cell r="BX156">
            <v>122</v>
          </cell>
          <cell r="BY156">
            <v>227</v>
          </cell>
          <cell r="DI156">
            <v>300</v>
          </cell>
          <cell r="EC156">
            <v>48</v>
          </cell>
          <cell r="EP156">
            <v>-438</v>
          </cell>
          <cell r="EQ156">
            <v>152</v>
          </cell>
          <cell r="ET156">
            <v>425</v>
          </cell>
          <cell r="EU156">
            <v>1</v>
          </cell>
          <cell r="EV156">
            <v>71</v>
          </cell>
          <cell r="EX156">
            <v>300</v>
          </cell>
          <cell r="EY156">
            <v>3000</v>
          </cell>
          <cell r="FA156">
            <v>2500</v>
          </cell>
          <cell r="FB156">
            <v>26</v>
          </cell>
          <cell r="FE156">
            <v>110</v>
          </cell>
          <cell r="FF156">
            <v>135</v>
          </cell>
          <cell r="FJ156">
            <v>125</v>
          </cell>
          <cell r="FL156">
            <v>39</v>
          </cell>
          <cell r="FO156">
            <v>30</v>
          </cell>
          <cell r="FP156">
            <v>63</v>
          </cell>
          <cell r="FS156">
            <v>27</v>
          </cell>
          <cell r="FT156">
            <v>40</v>
          </cell>
        </row>
        <row r="157">
          <cell r="BT157">
            <v>-192</v>
          </cell>
          <cell r="BU157">
            <v>305</v>
          </cell>
          <cell r="DR157">
            <v>100</v>
          </cell>
          <cell r="EL157">
            <v>58</v>
          </cell>
          <cell r="EP157">
            <v>-268</v>
          </cell>
          <cell r="EQ157">
            <v>358</v>
          </cell>
          <cell r="ET157">
            <v>3</v>
          </cell>
          <cell r="EU157">
            <v>1</v>
          </cell>
          <cell r="EV157">
            <v>55</v>
          </cell>
          <cell r="EX157">
            <v>400</v>
          </cell>
          <cell r="EY157">
            <v>500</v>
          </cell>
          <cell r="FA157">
            <v>450</v>
          </cell>
          <cell r="FB157">
            <v>65</v>
          </cell>
          <cell r="FE157">
            <v>120</v>
          </cell>
          <cell r="FF157">
            <v>150</v>
          </cell>
          <cell r="FJ157">
            <v>140</v>
          </cell>
          <cell r="FL157">
            <v>68</v>
          </cell>
          <cell r="FO157">
            <v>39</v>
          </cell>
          <cell r="FP157">
            <v>57</v>
          </cell>
          <cell r="FS157">
            <v>4</v>
          </cell>
          <cell r="FT157">
            <v>6</v>
          </cell>
        </row>
        <row r="158">
          <cell r="CD158">
            <v>55</v>
          </cell>
          <cell r="CE158">
            <v>268</v>
          </cell>
          <cell r="DP158">
            <v>323</v>
          </cell>
          <cell r="EJ158">
            <v>15</v>
          </cell>
          <cell r="EP158">
            <v>-228</v>
          </cell>
          <cell r="EQ158">
            <v>99</v>
          </cell>
          <cell r="ET158">
            <v>4</v>
          </cell>
          <cell r="EU158">
            <v>1</v>
          </cell>
          <cell r="EV158">
            <v>4</v>
          </cell>
          <cell r="EX158">
            <v>47</v>
          </cell>
          <cell r="EY158">
            <v>187</v>
          </cell>
          <cell r="FA158">
            <v>420</v>
          </cell>
          <cell r="FB158">
            <v>25</v>
          </cell>
          <cell r="FE158">
            <v>110</v>
          </cell>
          <cell r="FF158">
            <v>145</v>
          </cell>
          <cell r="FJ158">
            <v>125</v>
          </cell>
          <cell r="FL158">
            <v>50</v>
          </cell>
          <cell r="FO158">
            <v>40</v>
          </cell>
          <cell r="FP158">
            <v>40</v>
          </cell>
          <cell r="FS158">
            <v>30</v>
          </cell>
          <cell r="FT158">
            <v>43</v>
          </cell>
        </row>
        <row r="159">
          <cell r="Z159">
            <v>1</v>
          </cell>
          <cell r="AV159">
            <v>-500</v>
          </cell>
          <cell r="AW159">
            <v>500</v>
          </cell>
          <cell r="DB159">
            <v>20</v>
          </cell>
          <cell r="DV159">
            <v>20</v>
          </cell>
          <cell r="EP159">
            <v>-10</v>
          </cell>
          <cell r="EQ159">
            <v>281</v>
          </cell>
          <cell r="ET159">
            <v>200</v>
          </cell>
          <cell r="EU159">
            <v>1</v>
          </cell>
          <cell r="EV159">
            <v>11</v>
          </cell>
          <cell r="EX159">
            <v>10000</v>
          </cell>
          <cell r="EY159">
            <v>10000000</v>
          </cell>
          <cell r="FA159">
            <v>1000000</v>
          </cell>
          <cell r="FB159">
            <v>20</v>
          </cell>
          <cell r="FE159">
            <v>50</v>
          </cell>
          <cell r="FF159">
            <v>150</v>
          </cell>
          <cell r="FJ159">
            <v>100</v>
          </cell>
          <cell r="FL159">
            <v>35</v>
          </cell>
          <cell r="FO159">
            <v>58</v>
          </cell>
          <cell r="FP159">
            <v>35</v>
          </cell>
          <cell r="FS159">
            <v>30</v>
          </cell>
          <cell r="FT159">
            <v>75</v>
          </cell>
        </row>
        <row r="160">
          <cell r="Z160">
            <v>1</v>
          </cell>
          <cell r="AV160">
            <v>-250</v>
          </cell>
          <cell r="AW160">
            <v>402</v>
          </cell>
          <cell r="CZ160">
            <v>300</v>
          </cell>
          <cell r="DT160">
            <v>10</v>
          </cell>
          <cell r="EP160">
            <v>-600</v>
          </cell>
          <cell r="EQ160">
            <v>150</v>
          </cell>
          <cell r="ET160">
            <v>400</v>
          </cell>
          <cell r="EU160">
            <v>1</v>
          </cell>
          <cell r="EV160">
            <v>10</v>
          </cell>
          <cell r="EX160">
            <v>2500</v>
          </cell>
          <cell r="EY160">
            <v>25000</v>
          </cell>
          <cell r="FA160">
            <v>2500</v>
          </cell>
          <cell r="FB160">
            <v>10</v>
          </cell>
          <cell r="FE160">
            <v>125</v>
          </cell>
          <cell r="FF160">
            <v>155</v>
          </cell>
          <cell r="FJ160">
            <v>135</v>
          </cell>
          <cell r="FL160">
            <v>30</v>
          </cell>
          <cell r="FO160">
            <v>42</v>
          </cell>
          <cell r="FP160">
            <v>20</v>
          </cell>
          <cell r="FS160">
            <v>35</v>
          </cell>
          <cell r="FT160">
            <v>45</v>
          </cell>
        </row>
        <row r="161">
          <cell r="AC161">
            <v>1</v>
          </cell>
          <cell r="BB161">
            <v>-195</v>
          </cell>
          <cell r="BC161">
            <v>306</v>
          </cell>
          <cell r="DJ161">
            <v>300</v>
          </cell>
          <cell r="ED161">
            <v>50</v>
          </cell>
          <cell r="EP161">
            <v>-555</v>
          </cell>
          <cell r="EQ161">
            <v>45</v>
          </cell>
          <cell r="ET161">
            <v>550</v>
          </cell>
          <cell r="EU161">
            <v>1</v>
          </cell>
          <cell r="EV161">
            <v>19</v>
          </cell>
          <cell r="EX161">
            <v>500000</v>
          </cell>
          <cell r="EY161">
            <v>600000</v>
          </cell>
          <cell r="FA161">
            <v>550000</v>
          </cell>
          <cell r="FB161">
            <v>16</v>
          </cell>
          <cell r="FE161">
            <v>145</v>
          </cell>
          <cell r="FF161">
            <v>160</v>
          </cell>
          <cell r="FJ161">
            <v>149</v>
          </cell>
          <cell r="FL161">
            <v>22</v>
          </cell>
          <cell r="FO161">
            <v>40</v>
          </cell>
          <cell r="FP161">
            <v>33</v>
          </cell>
          <cell r="FS161">
            <v>38</v>
          </cell>
          <cell r="FT161">
            <v>48</v>
          </cell>
        </row>
        <row r="162">
          <cell r="BT162">
            <v>-256</v>
          </cell>
          <cell r="BU162">
            <v>256</v>
          </cell>
          <cell r="DJ162">
            <v>65</v>
          </cell>
          <cell r="ED162">
            <v>38</v>
          </cell>
          <cell r="EP162">
            <v>-354</v>
          </cell>
          <cell r="EQ162">
            <v>426</v>
          </cell>
          <cell r="ET162">
            <v>300</v>
          </cell>
          <cell r="EU162">
            <v>2</v>
          </cell>
          <cell r="EV162">
            <v>17</v>
          </cell>
          <cell r="EX162">
            <v>800</v>
          </cell>
          <cell r="EY162">
            <v>1000</v>
          </cell>
          <cell r="FA162">
            <v>1000</v>
          </cell>
          <cell r="FB162">
            <v>18</v>
          </cell>
          <cell r="FE162">
            <v>110</v>
          </cell>
          <cell r="FF162">
            <v>135</v>
          </cell>
          <cell r="FJ162">
            <v>135</v>
          </cell>
          <cell r="FL162">
            <v>9</v>
          </cell>
          <cell r="FO162">
            <v>36</v>
          </cell>
          <cell r="FP162">
            <v>47</v>
          </cell>
          <cell r="FS162">
            <v>37</v>
          </cell>
          <cell r="FT162">
            <v>45</v>
          </cell>
        </row>
        <row r="163">
          <cell r="AC163">
            <v>1</v>
          </cell>
          <cell r="BB163">
            <v>122</v>
          </cell>
          <cell r="BC163">
            <v>333</v>
          </cell>
          <cell r="DA163">
            <v>340</v>
          </cell>
          <cell r="DU163">
            <v>24</v>
          </cell>
          <cell r="EP163">
            <v>167</v>
          </cell>
          <cell r="EQ163">
            <v>287</v>
          </cell>
          <cell r="ET163">
            <v>50</v>
          </cell>
          <cell r="EU163">
            <v>1</v>
          </cell>
          <cell r="EV163">
            <v>22</v>
          </cell>
          <cell r="EX163">
            <v>320</v>
          </cell>
          <cell r="EY163">
            <v>500</v>
          </cell>
          <cell r="FA163">
            <v>350</v>
          </cell>
          <cell r="FB163">
            <v>23</v>
          </cell>
          <cell r="FE163">
            <v>140</v>
          </cell>
          <cell r="FF163">
            <v>155</v>
          </cell>
          <cell r="FJ163">
            <v>145</v>
          </cell>
          <cell r="FL163">
            <v>63</v>
          </cell>
          <cell r="FO163">
            <v>50</v>
          </cell>
          <cell r="FP163">
            <v>56</v>
          </cell>
          <cell r="FS163">
            <v>45</v>
          </cell>
          <cell r="FT163">
            <v>52</v>
          </cell>
        </row>
        <row r="164">
          <cell r="AF164">
            <v>1</v>
          </cell>
          <cell r="BH164">
            <v>-98</v>
          </cell>
          <cell r="BI164">
            <v>189</v>
          </cell>
          <cell r="DM164">
            <v>140</v>
          </cell>
          <cell r="EG164">
            <v>12</v>
          </cell>
          <cell r="EP164">
            <v>-487</v>
          </cell>
          <cell r="EQ164">
            <v>67</v>
          </cell>
          <cell r="ET164">
            <v>500</v>
          </cell>
          <cell r="EU164">
            <v>1</v>
          </cell>
          <cell r="EV164">
            <v>21</v>
          </cell>
          <cell r="EX164">
            <v>20000</v>
          </cell>
          <cell r="EY164">
            <v>90000</v>
          </cell>
          <cell r="FA164">
            <v>30000</v>
          </cell>
          <cell r="FB164">
            <v>9</v>
          </cell>
          <cell r="FE164">
            <v>70</v>
          </cell>
          <cell r="FF164">
            <v>120</v>
          </cell>
          <cell r="FJ164">
            <v>120</v>
          </cell>
          <cell r="FL164">
            <v>19</v>
          </cell>
          <cell r="FO164">
            <v>35</v>
          </cell>
          <cell r="FP164">
            <v>29</v>
          </cell>
          <cell r="FS164">
            <v>33</v>
          </cell>
          <cell r="FT164">
            <v>50</v>
          </cell>
        </row>
        <row r="165">
          <cell r="BR165">
            <v>82</v>
          </cell>
          <cell r="BS165">
            <v>351</v>
          </cell>
          <cell r="DR165">
            <v>124</v>
          </cell>
          <cell r="EL165">
            <v>52</v>
          </cell>
          <cell r="EP165">
            <v>-287</v>
          </cell>
          <cell r="EQ165">
            <v>199</v>
          </cell>
          <cell r="ET165">
            <v>5</v>
          </cell>
          <cell r="EU165">
            <v>1</v>
          </cell>
          <cell r="EV165">
            <v>33</v>
          </cell>
          <cell r="EX165">
            <v>23</v>
          </cell>
          <cell r="EY165">
            <v>43</v>
          </cell>
          <cell r="FA165">
            <v>2532</v>
          </cell>
          <cell r="FB165">
            <v>48</v>
          </cell>
          <cell r="FE165">
            <v>2</v>
          </cell>
          <cell r="FF165">
            <v>5</v>
          </cell>
          <cell r="FJ165">
            <v>123</v>
          </cell>
          <cell r="FL165">
            <v>45</v>
          </cell>
          <cell r="FO165">
            <v>29</v>
          </cell>
          <cell r="FP165">
            <v>76</v>
          </cell>
          <cell r="FS165">
            <v>2</v>
          </cell>
          <cell r="FT165">
            <v>23</v>
          </cell>
        </row>
        <row r="166">
          <cell r="CB166">
            <v>-249</v>
          </cell>
          <cell r="CC166">
            <v>500</v>
          </cell>
          <cell r="DI166">
            <v>350</v>
          </cell>
          <cell r="EC166">
            <v>38</v>
          </cell>
          <cell r="EP166">
            <v>-450</v>
          </cell>
          <cell r="EQ166">
            <v>150</v>
          </cell>
          <cell r="ET166">
            <v>450</v>
          </cell>
          <cell r="EU166">
            <v>1</v>
          </cell>
          <cell r="EV166">
            <v>20</v>
          </cell>
          <cell r="EX166">
            <v>4000</v>
          </cell>
          <cell r="EY166">
            <v>25000</v>
          </cell>
          <cell r="FA166">
            <v>6000</v>
          </cell>
          <cell r="FB166">
            <v>30</v>
          </cell>
          <cell r="FE166">
            <v>135</v>
          </cell>
          <cell r="FF166">
            <v>185</v>
          </cell>
          <cell r="FJ166">
            <v>160</v>
          </cell>
          <cell r="FL166">
            <v>40</v>
          </cell>
          <cell r="FO166">
            <v>39</v>
          </cell>
          <cell r="FP166">
            <v>45</v>
          </cell>
          <cell r="FS166">
            <v>33</v>
          </cell>
          <cell r="FT166">
            <v>58</v>
          </cell>
        </row>
        <row r="167">
          <cell r="AE167">
            <v>1</v>
          </cell>
          <cell r="BF167">
            <v>-99</v>
          </cell>
          <cell r="BG167">
            <v>245</v>
          </cell>
          <cell r="DC167">
            <v>125</v>
          </cell>
          <cell r="DW167">
            <v>6</v>
          </cell>
          <cell r="EP167">
            <v>-366</v>
          </cell>
          <cell r="EQ167">
            <v>417</v>
          </cell>
          <cell r="ET167">
            <v>50</v>
          </cell>
          <cell r="EU167">
            <v>1</v>
          </cell>
          <cell r="EV167">
            <v>3</v>
          </cell>
          <cell r="EX167">
            <v>5000</v>
          </cell>
          <cell r="EY167">
            <v>250000</v>
          </cell>
          <cell r="FA167">
            <v>50000</v>
          </cell>
          <cell r="FB167">
            <v>10</v>
          </cell>
          <cell r="FE167">
            <v>130</v>
          </cell>
          <cell r="FF167">
            <v>160</v>
          </cell>
          <cell r="FJ167">
            <v>140</v>
          </cell>
          <cell r="FL167">
            <v>10</v>
          </cell>
          <cell r="FO167">
            <v>45</v>
          </cell>
          <cell r="FP167">
            <v>5</v>
          </cell>
          <cell r="FS167">
            <v>28</v>
          </cell>
          <cell r="FT167">
            <v>55</v>
          </cell>
        </row>
        <row r="168">
          <cell r="AC168">
            <v>1</v>
          </cell>
          <cell r="BB168">
            <v>-123</v>
          </cell>
          <cell r="BC168">
            <v>447</v>
          </cell>
          <cell r="DD168">
            <v>100</v>
          </cell>
          <cell r="DX168">
            <v>80</v>
          </cell>
          <cell r="EP168">
            <v>37</v>
          </cell>
          <cell r="EQ168">
            <v>541</v>
          </cell>
          <cell r="ET168">
            <v>25</v>
          </cell>
          <cell r="EU168">
            <v>2</v>
          </cell>
          <cell r="EV168">
            <v>51</v>
          </cell>
          <cell r="EX168">
            <v>800</v>
          </cell>
          <cell r="EY168">
            <v>2000</v>
          </cell>
          <cell r="FA168">
            <v>2000</v>
          </cell>
          <cell r="FB168">
            <v>100</v>
          </cell>
          <cell r="FE168">
            <v>125</v>
          </cell>
          <cell r="FF168">
            <v>160</v>
          </cell>
          <cell r="FJ168">
            <v>135</v>
          </cell>
          <cell r="FL168">
            <v>90</v>
          </cell>
          <cell r="FO168">
            <v>30</v>
          </cell>
          <cell r="FP168">
            <v>71</v>
          </cell>
          <cell r="FS168">
            <v>25</v>
          </cell>
          <cell r="FT168">
            <v>35</v>
          </cell>
        </row>
        <row r="169">
          <cell r="BR169">
            <v>8</v>
          </cell>
          <cell r="BS169">
            <v>128</v>
          </cell>
          <cell r="DH169">
            <v>80</v>
          </cell>
          <cell r="EB169">
            <v>40</v>
          </cell>
          <cell r="EP169">
            <v>-450</v>
          </cell>
          <cell r="EQ169">
            <v>150</v>
          </cell>
          <cell r="ET169">
            <v>450</v>
          </cell>
          <cell r="EU169">
            <v>1</v>
          </cell>
          <cell r="EV169">
            <v>60</v>
          </cell>
          <cell r="EX169">
            <v>5000</v>
          </cell>
          <cell r="EY169">
            <v>150000</v>
          </cell>
          <cell r="FA169">
            <v>20000</v>
          </cell>
          <cell r="FB169">
            <v>10</v>
          </cell>
          <cell r="FE169">
            <v>98</v>
          </cell>
          <cell r="FF169">
            <v>150</v>
          </cell>
          <cell r="FJ169">
            <v>125</v>
          </cell>
          <cell r="FL169">
            <v>35</v>
          </cell>
          <cell r="FO169">
            <v>46</v>
          </cell>
          <cell r="FP169">
            <v>11</v>
          </cell>
          <cell r="FS169">
            <v>38</v>
          </cell>
          <cell r="FT169">
            <v>52</v>
          </cell>
        </row>
        <row r="170">
          <cell r="AB170">
            <v>1</v>
          </cell>
          <cell r="AZ170">
            <v>-223</v>
          </cell>
          <cell r="BA170">
            <v>302</v>
          </cell>
          <cell r="DG170">
            <v>300</v>
          </cell>
          <cell r="EA170">
            <v>28</v>
          </cell>
          <cell r="EP170">
            <v>-516</v>
          </cell>
          <cell r="EQ170">
            <v>281</v>
          </cell>
          <cell r="ET170">
            <v>450</v>
          </cell>
          <cell r="EU170">
            <v>1</v>
          </cell>
          <cell r="EV170">
            <v>73</v>
          </cell>
          <cell r="EX170">
            <v>30000000</v>
          </cell>
          <cell r="EY170">
            <v>100000000</v>
          </cell>
          <cell r="FA170">
            <v>5100000</v>
          </cell>
          <cell r="FB170">
            <v>39</v>
          </cell>
          <cell r="FE170">
            <v>120</v>
          </cell>
          <cell r="FF170">
            <v>200</v>
          </cell>
          <cell r="FJ170">
            <v>152</v>
          </cell>
          <cell r="FL170">
            <v>30</v>
          </cell>
          <cell r="FO170">
            <v>38</v>
          </cell>
          <cell r="FP170">
            <v>38</v>
          </cell>
          <cell r="FS170">
            <v>32</v>
          </cell>
          <cell r="FT170">
            <v>42</v>
          </cell>
        </row>
        <row r="171">
          <cell r="BN171">
            <v>125</v>
          </cell>
          <cell r="BO171">
            <v>176</v>
          </cell>
          <cell r="DN171">
            <v>175</v>
          </cell>
          <cell r="EH171">
            <v>69</v>
          </cell>
          <cell r="EP171">
            <v>-266</v>
          </cell>
          <cell r="EQ171">
            <v>-188</v>
          </cell>
          <cell r="ET171">
            <v>400</v>
          </cell>
          <cell r="EU171">
            <v>1</v>
          </cell>
          <cell r="EV171">
            <v>74</v>
          </cell>
          <cell r="EX171">
            <v>600</v>
          </cell>
          <cell r="EY171">
            <v>1200</v>
          </cell>
          <cell r="FA171">
            <v>750</v>
          </cell>
          <cell r="FB171">
            <v>15</v>
          </cell>
          <cell r="FE171">
            <v>125</v>
          </cell>
          <cell r="FF171">
            <v>160</v>
          </cell>
          <cell r="FJ171">
            <v>145</v>
          </cell>
          <cell r="FL171">
            <v>31</v>
          </cell>
          <cell r="FO171">
            <v>39</v>
          </cell>
          <cell r="FP171">
            <v>28</v>
          </cell>
          <cell r="FS171">
            <v>34</v>
          </cell>
          <cell r="FT171">
            <v>44</v>
          </cell>
        </row>
        <row r="172">
          <cell r="AB172">
            <v>1</v>
          </cell>
          <cell r="AZ172">
            <v>210</v>
          </cell>
          <cell r="BA172">
            <v>301</v>
          </cell>
          <cell r="DD172">
            <v>150</v>
          </cell>
          <cell r="DX172">
            <v>50</v>
          </cell>
          <cell r="EP172">
            <v>-450</v>
          </cell>
          <cell r="EQ172">
            <v>150</v>
          </cell>
          <cell r="ET172">
            <v>450</v>
          </cell>
          <cell r="EU172">
            <v>1</v>
          </cell>
          <cell r="EV172">
            <v>71</v>
          </cell>
          <cell r="EX172">
            <v>5000000</v>
          </cell>
          <cell r="EY172">
            <v>10000000</v>
          </cell>
          <cell r="FA172">
            <v>10000000</v>
          </cell>
          <cell r="FB172">
            <v>10</v>
          </cell>
          <cell r="FE172">
            <v>140</v>
          </cell>
          <cell r="FF172">
            <v>160</v>
          </cell>
          <cell r="FJ172">
            <v>150</v>
          </cell>
          <cell r="FL172">
            <v>70</v>
          </cell>
          <cell r="FO172">
            <v>39</v>
          </cell>
          <cell r="FP172">
            <v>50</v>
          </cell>
          <cell r="FS172">
            <v>35</v>
          </cell>
          <cell r="FT172">
            <v>40</v>
          </cell>
        </row>
        <row r="173">
          <cell r="AA173">
            <v>1</v>
          </cell>
          <cell r="AX173">
            <v>205</v>
          </cell>
          <cell r="AY173">
            <v>404</v>
          </cell>
          <cell r="DR173">
            <v>135</v>
          </cell>
          <cell r="EL173">
            <v>81</v>
          </cell>
          <cell r="EP173">
            <v>-240</v>
          </cell>
          <cell r="EQ173">
            <v>289</v>
          </cell>
          <cell r="ET173">
            <v>150</v>
          </cell>
          <cell r="EU173">
            <v>1</v>
          </cell>
          <cell r="EV173">
            <v>50</v>
          </cell>
          <cell r="EX173">
            <v>1000</v>
          </cell>
          <cell r="EY173">
            <v>2000</v>
          </cell>
          <cell r="FA173">
            <v>2000</v>
          </cell>
          <cell r="FB173">
            <v>40</v>
          </cell>
          <cell r="FE173">
            <v>140</v>
          </cell>
          <cell r="FF173">
            <v>160</v>
          </cell>
          <cell r="FJ173">
            <v>150</v>
          </cell>
          <cell r="FL173">
            <v>60</v>
          </cell>
          <cell r="FO173">
            <v>42</v>
          </cell>
          <cell r="FP173">
            <v>60</v>
          </cell>
          <cell r="FS173">
            <v>36</v>
          </cell>
          <cell r="FT173">
            <v>46</v>
          </cell>
        </row>
        <row r="174">
          <cell r="AB174">
            <v>1</v>
          </cell>
          <cell r="AZ174">
            <v>-316</v>
          </cell>
          <cell r="BA174">
            <v>500</v>
          </cell>
          <cell r="DM174">
            <v>100</v>
          </cell>
          <cell r="EG174">
            <v>50</v>
          </cell>
          <cell r="EP174">
            <v>-375</v>
          </cell>
          <cell r="EQ174">
            <v>9</v>
          </cell>
          <cell r="ET174">
            <v>350</v>
          </cell>
          <cell r="EU174">
            <v>1</v>
          </cell>
          <cell r="EV174">
            <v>50</v>
          </cell>
          <cell r="EX174">
            <v>10</v>
          </cell>
          <cell r="EY174">
            <v>1000000</v>
          </cell>
          <cell r="FA174">
            <v>500000</v>
          </cell>
          <cell r="FB174">
            <v>50</v>
          </cell>
          <cell r="FE174">
            <v>100</v>
          </cell>
          <cell r="FF174">
            <v>200</v>
          </cell>
          <cell r="FJ174">
            <v>130</v>
          </cell>
          <cell r="FL174">
            <v>50</v>
          </cell>
          <cell r="FO174">
            <v>52</v>
          </cell>
          <cell r="FP174">
            <v>50</v>
          </cell>
          <cell r="FS174">
            <v>30</v>
          </cell>
          <cell r="FT174">
            <v>65</v>
          </cell>
        </row>
        <row r="175">
          <cell r="CB175">
            <v>-107</v>
          </cell>
          <cell r="CC175">
            <v>209</v>
          </cell>
          <cell r="DB175">
            <v>60</v>
          </cell>
          <cell r="DV175">
            <v>70</v>
          </cell>
          <cell r="EP175">
            <v>-485</v>
          </cell>
          <cell r="EQ175">
            <v>-376</v>
          </cell>
          <cell r="ET175">
            <v>450</v>
          </cell>
          <cell r="EU175">
            <v>1</v>
          </cell>
          <cell r="EV175">
            <v>81</v>
          </cell>
          <cell r="EX175">
            <v>50000</v>
          </cell>
          <cell r="EY175">
            <v>1000000</v>
          </cell>
          <cell r="FA175">
            <v>900000</v>
          </cell>
          <cell r="FB175">
            <v>9</v>
          </cell>
          <cell r="FE175">
            <v>100</v>
          </cell>
          <cell r="FF175">
            <v>140</v>
          </cell>
          <cell r="FJ175">
            <v>115</v>
          </cell>
          <cell r="FL175">
            <v>49</v>
          </cell>
          <cell r="FO175">
            <v>40</v>
          </cell>
          <cell r="FP175">
            <v>31</v>
          </cell>
          <cell r="FS175">
            <v>30</v>
          </cell>
          <cell r="FT175">
            <v>48</v>
          </cell>
        </row>
        <row r="176">
          <cell r="AA176">
            <v>1</v>
          </cell>
          <cell r="AX176">
            <v>40</v>
          </cell>
          <cell r="AY176">
            <v>80</v>
          </cell>
          <cell r="DE176">
            <v>60</v>
          </cell>
          <cell r="DY176">
            <v>50</v>
          </cell>
          <cell r="EP176">
            <v>-550</v>
          </cell>
          <cell r="EQ176">
            <v>-350</v>
          </cell>
          <cell r="ET176">
            <v>300</v>
          </cell>
          <cell r="EU176">
            <v>1</v>
          </cell>
          <cell r="EV176">
            <v>33</v>
          </cell>
          <cell r="EX176">
            <v>200000</v>
          </cell>
          <cell r="EY176">
            <v>1000000</v>
          </cell>
          <cell r="FA176">
            <v>300000</v>
          </cell>
          <cell r="FB176">
            <v>15</v>
          </cell>
          <cell r="FE176">
            <v>120</v>
          </cell>
          <cell r="FF176">
            <v>160</v>
          </cell>
          <cell r="FJ176">
            <v>150</v>
          </cell>
          <cell r="FL176">
            <v>50</v>
          </cell>
          <cell r="FO176">
            <v>40</v>
          </cell>
          <cell r="FP176">
            <v>50</v>
          </cell>
          <cell r="FS176">
            <v>35</v>
          </cell>
          <cell r="FT176">
            <v>55</v>
          </cell>
        </row>
        <row r="177">
          <cell r="Z177">
            <v>1</v>
          </cell>
          <cell r="AV177">
            <v>69</v>
          </cell>
          <cell r="AW177">
            <v>202</v>
          </cell>
          <cell r="DQ177">
            <v>140</v>
          </cell>
          <cell r="EK177">
            <v>12</v>
          </cell>
          <cell r="EP177">
            <v>138</v>
          </cell>
          <cell r="EQ177">
            <v>285</v>
          </cell>
          <cell r="ET177">
            <v>500</v>
          </cell>
          <cell r="EU177">
            <v>1</v>
          </cell>
          <cell r="EV177">
            <v>9</v>
          </cell>
          <cell r="EX177">
            <v>9000000</v>
          </cell>
          <cell r="EY177">
            <v>100000000</v>
          </cell>
          <cell r="FA177">
            <v>100000000</v>
          </cell>
          <cell r="FB177">
            <v>51</v>
          </cell>
          <cell r="FE177">
            <v>140</v>
          </cell>
          <cell r="FF177">
            <v>150</v>
          </cell>
          <cell r="FJ177">
            <v>150</v>
          </cell>
          <cell r="FL177">
            <v>80</v>
          </cell>
          <cell r="FO177">
            <v>45</v>
          </cell>
          <cell r="FP177">
            <v>70</v>
          </cell>
          <cell r="FS177">
            <v>40</v>
          </cell>
          <cell r="FT177">
            <v>50</v>
          </cell>
        </row>
        <row r="178">
          <cell r="BV178">
            <v>16</v>
          </cell>
          <cell r="BW178">
            <v>87</v>
          </cell>
          <cell r="DM178">
            <v>100</v>
          </cell>
          <cell r="EG178">
            <v>35</v>
          </cell>
          <cell r="EP178">
            <v>146</v>
          </cell>
          <cell r="EQ178">
            <v>302</v>
          </cell>
          <cell r="ET178">
            <v>300</v>
          </cell>
          <cell r="EU178">
            <v>1</v>
          </cell>
          <cell r="EV178">
            <v>26</v>
          </cell>
          <cell r="EX178">
            <v>1000</v>
          </cell>
          <cell r="EY178">
            <v>3000</v>
          </cell>
          <cell r="FA178">
            <v>2000</v>
          </cell>
          <cell r="FB178">
            <v>21</v>
          </cell>
          <cell r="FE178">
            <v>130</v>
          </cell>
          <cell r="FF178">
            <v>180</v>
          </cell>
          <cell r="FJ178">
            <v>165</v>
          </cell>
          <cell r="FL178">
            <v>22</v>
          </cell>
          <cell r="FO178">
            <v>32</v>
          </cell>
          <cell r="FP178">
            <v>21</v>
          </cell>
          <cell r="FS178">
            <v>28</v>
          </cell>
          <cell r="FT178">
            <v>39</v>
          </cell>
        </row>
        <row r="179">
          <cell r="AF179">
            <v>1</v>
          </cell>
          <cell r="BH179">
            <v>-1</v>
          </cell>
          <cell r="BI179">
            <v>78</v>
          </cell>
          <cell r="CZ179">
            <v>300</v>
          </cell>
          <cell r="DT179">
            <v>90</v>
          </cell>
          <cell r="EP179">
            <v>-376</v>
          </cell>
          <cell r="EQ179">
            <v>-55</v>
          </cell>
          <cell r="ET179">
            <v>100</v>
          </cell>
          <cell r="EU179">
            <v>1</v>
          </cell>
          <cell r="EV179">
            <v>15</v>
          </cell>
          <cell r="EX179">
            <v>10000</v>
          </cell>
          <cell r="EY179">
            <v>100000</v>
          </cell>
          <cell r="FA179">
            <v>70000</v>
          </cell>
          <cell r="FB179">
            <v>10</v>
          </cell>
          <cell r="FE179">
            <v>115</v>
          </cell>
          <cell r="FF179">
            <v>150</v>
          </cell>
          <cell r="FJ179">
            <v>130</v>
          </cell>
          <cell r="FL179">
            <v>72</v>
          </cell>
          <cell r="FO179">
            <v>38</v>
          </cell>
          <cell r="FP179">
            <v>39</v>
          </cell>
          <cell r="FS179">
            <v>24</v>
          </cell>
          <cell r="FT179">
            <v>55</v>
          </cell>
        </row>
        <row r="180">
          <cell r="CB180">
            <v>-199</v>
          </cell>
          <cell r="CC180">
            <v>301</v>
          </cell>
          <cell r="DC180">
            <v>100</v>
          </cell>
          <cell r="DW180">
            <v>60</v>
          </cell>
          <cell r="EP180">
            <v>-365</v>
          </cell>
          <cell r="EQ180">
            <v>353</v>
          </cell>
          <cell r="ET180">
            <v>200</v>
          </cell>
          <cell r="EU180">
            <v>1</v>
          </cell>
          <cell r="EV180">
            <v>30</v>
          </cell>
          <cell r="EX180">
            <v>300</v>
          </cell>
          <cell r="EY180">
            <v>500</v>
          </cell>
          <cell r="FA180">
            <v>400</v>
          </cell>
          <cell r="FB180">
            <v>50</v>
          </cell>
          <cell r="FE180">
            <v>110</v>
          </cell>
          <cell r="FF180">
            <v>170</v>
          </cell>
          <cell r="FJ180">
            <v>140</v>
          </cell>
          <cell r="FL180">
            <v>61</v>
          </cell>
          <cell r="FO180">
            <v>45</v>
          </cell>
          <cell r="FP180">
            <v>60</v>
          </cell>
          <cell r="FS180">
            <v>35</v>
          </cell>
          <cell r="FT180">
            <v>55</v>
          </cell>
        </row>
        <row r="181">
          <cell r="X181">
            <v>1</v>
          </cell>
          <cell r="AR181">
            <v>-16</v>
          </cell>
          <cell r="AS181">
            <v>37</v>
          </cell>
          <cell r="CZ181">
            <v>40</v>
          </cell>
          <cell r="DT181">
            <v>30</v>
          </cell>
          <cell r="EP181">
            <v>-283</v>
          </cell>
          <cell r="EQ181">
            <v>150</v>
          </cell>
          <cell r="ET181">
            <v>200</v>
          </cell>
          <cell r="EU181">
            <v>1</v>
          </cell>
          <cell r="EV181">
            <v>88</v>
          </cell>
          <cell r="EX181">
            <v>500000</v>
          </cell>
          <cell r="EY181">
            <v>3000000</v>
          </cell>
          <cell r="FA181">
            <v>1000000</v>
          </cell>
          <cell r="FB181">
            <v>20</v>
          </cell>
          <cell r="FE181">
            <v>130</v>
          </cell>
          <cell r="FF181">
            <v>175</v>
          </cell>
          <cell r="FJ181">
            <v>150</v>
          </cell>
          <cell r="FL181">
            <v>52</v>
          </cell>
          <cell r="FO181">
            <v>40</v>
          </cell>
          <cell r="FP181">
            <v>71</v>
          </cell>
          <cell r="FS181">
            <v>35</v>
          </cell>
          <cell r="FT181">
            <v>60</v>
          </cell>
        </row>
        <row r="182">
          <cell r="BT182">
            <v>-250</v>
          </cell>
          <cell r="BU182">
            <v>250</v>
          </cell>
          <cell r="DR182">
            <v>100</v>
          </cell>
          <cell r="EL182">
            <v>18</v>
          </cell>
          <cell r="EP182">
            <v>-418</v>
          </cell>
          <cell r="EQ182">
            <v>-84</v>
          </cell>
          <cell r="ET182">
            <v>450</v>
          </cell>
          <cell r="EU182">
            <v>1</v>
          </cell>
          <cell r="EV182">
            <v>39</v>
          </cell>
          <cell r="EX182">
            <v>10000</v>
          </cell>
          <cell r="EY182">
            <v>10000000</v>
          </cell>
          <cell r="FA182">
            <v>1000000</v>
          </cell>
          <cell r="FB182">
            <v>7</v>
          </cell>
          <cell r="FE182">
            <v>110</v>
          </cell>
          <cell r="FF182">
            <v>200</v>
          </cell>
          <cell r="FJ182">
            <v>142</v>
          </cell>
          <cell r="FL182">
            <v>51</v>
          </cell>
          <cell r="FO182">
            <v>38</v>
          </cell>
          <cell r="FP182">
            <v>40</v>
          </cell>
          <cell r="FS182">
            <v>25</v>
          </cell>
          <cell r="FT182">
            <v>55</v>
          </cell>
        </row>
        <row r="183">
          <cell r="Z183">
            <v>1</v>
          </cell>
          <cell r="AV183">
            <v>-269</v>
          </cell>
          <cell r="AW183">
            <v>-227</v>
          </cell>
          <cell r="DK183">
            <v>150</v>
          </cell>
          <cell r="EE183">
            <v>53</v>
          </cell>
          <cell r="EP183">
            <v>213</v>
          </cell>
          <cell r="EQ183">
            <v>279</v>
          </cell>
          <cell r="ET183">
            <v>24</v>
          </cell>
          <cell r="EU183">
            <v>1</v>
          </cell>
          <cell r="EV183">
            <v>37</v>
          </cell>
          <cell r="EX183">
            <v>550</v>
          </cell>
          <cell r="EY183">
            <v>615</v>
          </cell>
          <cell r="FA183">
            <v>590</v>
          </cell>
          <cell r="FB183">
            <v>71</v>
          </cell>
          <cell r="FE183">
            <v>95</v>
          </cell>
          <cell r="FF183">
            <v>150</v>
          </cell>
          <cell r="FJ183">
            <v>120</v>
          </cell>
          <cell r="FL183">
            <v>71</v>
          </cell>
          <cell r="FO183">
            <v>41</v>
          </cell>
          <cell r="FP183">
            <v>59</v>
          </cell>
          <cell r="FS183">
            <v>30</v>
          </cell>
          <cell r="FT183">
            <v>60</v>
          </cell>
        </row>
        <row r="184">
          <cell r="AE184">
            <v>1</v>
          </cell>
          <cell r="BF184">
            <v>-201</v>
          </cell>
          <cell r="BG184">
            <v>299</v>
          </cell>
          <cell r="DJ184">
            <v>100</v>
          </cell>
          <cell r="ED184">
            <v>90</v>
          </cell>
          <cell r="EP184">
            <v>-451</v>
          </cell>
          <cell r="EQ184">
            <v>124</v>
          </cell>
          <cell r="ET184">
            <v>300</v>
          </cell>
          <cell r="EU184">
            <v>1</v>
          </cell>
          <cell r="EV184">
            <v>41</v>
          </cell>
          <cell r="EX184">
            <v>1000</v>
          </cell>
          <cell r="EY184">
            <v>4000</v>
          </cell>
          <cell r="FA184">
            <v>3000</v>
          </cell>
          <cell r="FB184">
            <v>29</v>
          </cell>
          <cell r="FE184">
            <v>95</v>
          </cell>
          <cell r="FF184">
            <v>165</v>
          </cell>
          <cell r="FJ184">
            <v>135</v>
          </cell>
          <cell r="FL184">
            <v>39</v>
          </cell>
          <cell r="FO184">
            <v>42</v>
          </cell>
          <cell r="FP184">
            <v>59</v>
          </cell>
          <cell r="FS184">
            <v>32</v>
          </cell>
          <cell r="FT184">
            <v>52</v>
          </cell>
        </row>
        <row r="185">
          <cell r="BL185">
            <v>52</v>
          </cell>
          <cell r="BM185">
            <v>135</v>
          </cell>
          <cell r="DA185">
            <v>75</v>
          </cell>
          <cell r="DU185">
            <v>49</v>
          </cell>
          <cell r="EP185">
            <v>-498</v>
          </cell>
          <cell r="EQ185">
            <v>-111</v>
          </cell>
          <cell r="ET185">
            <v>445</v>
          </cell>
          <cell r="EU185">
            <v>1</v>
          </cell>
          <cell r="EV185">
            <v>17</v>
          </cell>
          <cell r="EX185">
            <v>8000</v>
          </cell>
          <cell r="EY185">
            <v>25000</v>
          </cell>
          <cell r="FA185">
            <v>20000</v>
          </cell>
          <cell r="FB185">
            <v>2</v>
          </cell>
          <cell r="FE185">
            <v>110</v>
          </cell>
          <cell r="FF185">
            <v>160</v>
          </cell>
          <cell r="FJ185">
            <v>145</v>
          </cell>
          <cell r="FL185">
            <v>43</v>
          </cell>
          <cell r="FO185">
            <v>44</v>
          </cell>
          <cell r="FP185">
            <v>34</v>
          </cell>
          <cell r="FS185">
            <v>30</v>
          </cell>
          <cell r="FT185">
            <v>55</v>
          </cell>
        </row>
        <row r="186">
          <cell r="AA186">
            <v>1</v>
          </cell>
          <cell r="AX186">
            <v>98</v>
          </cell>
          <cell r="AY186">
            <v>474</v>
          </cell>
          <cell r="DA186">
            <v>350</v>
          </cell>
          <cell r="DU186">
            <v>9</v>
          </cell>
          <cell r="EP186">
            <v>-545</v>
          </cell>
          <cell r="EQ186">
            <v>-99</v>
          </cell>
          <cell r="ET186">
            <v>400</v>
          </cell>
          <cell r="EU186">
            <v>1</v>
          </cell>
          <cell r="EV186">
            <v>10</v>
          </cell>
          <cell r="EX186">
            <v>1000</v>
          </cell>
          <cell r="EY186">
            <v>10000</v>
          </cell>
          <cell r="FA186">
            <v>4000</v>
          </cell>
          <cell r="FB186">
            <v>5</v>
          </cell>
          <cell r="FE186">
            <v>120</v>
          </cell>
          <cell r="FF186">
            <v>150</v>
          </cell>
          <cell r="FJ186">
            <v>130</v>
          </cell>
          <cell r="FL186">
            <v>54</v>
          </cell>
          <cell r="FO186">
            <v>54</v>
          </cell>
          <cell r="FP186">
            <v>19</v>
          </cell>
          <cell r="FS186">
            <v>45</v>
          </cell>
          <cell r="FT186">
            <v>60</v>
          </cell>
        </row>
        <row r="187">
          <cell r="AD187">
            <v>1</v>
          </cell>
          <cell r="BD187">
            <v>-217</v>
          </cell>
          <cell r="BE187">
            <v>301</v>
          </cell>
          <cell r="DN187">
            <v>20</v>
          </cell>
          <cell r="EH187">
            <v>81</v>
          </cell>
          <cell r="EP187">
            <v>-489</v>
          </cell>
          <cell r="EQ187">
            <v>205</v>
          </cell>
          <cell r="ET187">
            <v>450</v>
          </cell>
          <cell r="EU187">
            <v>1</v>
          </cell>
          <cell r="EV187">
            <v>95</v>
          </cell>
          <cell r="EX187">
            <v>300000</v>
          </cell>
          <cell r="EY187">
            <v>2000000</v>
          </cell>
          <cell r="FA187">
            <v>1500000</v>
          </cell>
          <cell r="FB187">
            <v>70</v>
          </cell>
          <cell r="FE187">
            <v>90</v>
          </cell>
          <cell r="FF187">
            <v>165</v>
          </cell>
          <cell r="FJ187">
            <v>130</v>
          </cell>
          <cell r="FL187">
            <v>50</v>
          </cell>
          <cell r="FO187">
            <v>45</v>
          </cell>
          <cell r="FP187">
            <v>40</v>
          </cell>
          <cell r="FS187">
            <v>35</v>
          </cell>
          <cell r="FT187">
            <v>55</v>
          </cell>
        </row>
        <row r="188">
          <cell r="BR188">
            <v>-119</v>
          </cell>
          <cell r="BS188">
            <v>174</v>
          </cell>
          <cell r="DE188">
            <v>85</v>
          </cell>
          <cell r="DY188">
            <v>63</v>
          </cell>
          <cell r="EP188">
            <v>149</v>
          </cell>
          <cell r="EQ188">
            <v>294</v>
          </cell>
          <cell r="ET188">
            <v>10</v>
          </cell>
          <cell r="EU188">
            <v>2</v>
          </cell>
          <cell r="EV188">
            <v>50</v>
          </cell>
          <cell r="EX188">
            <v>100000</v>
          </cell>
          <cell r="EY188">
            <v>200000</v>
          </cell>
          <cell r="FA188">
            <v>100000</v>
          </cell>
          <cell r="FB188">
            <v>29</v>
          </cell>
          <cell r="FE188">
            <v>140</v>
          </cell>
          <cell r="FF188">
            <v>175</v>
          </cell>
          <cell r="FJ188">
            <v>150</v>
          </cell>
          <cell r="FL188">
            <v>70</v>
          </cell>
          <cell r="FO188">
            <v>45</v>
          </cell>
          <cell r="FP188">
            <v>51</v>
          </cell>
          <cell r="FS188">
            <v>15</v>
          </cell>
          <cell r="FT188">
            <v>18</v>
          </cell>
        </row>
        <row r="189">
          <cell r="AB189">
            <v>1</v>
          </cell>
          <cell r="AZ189">
            <v>-114</v>
          </cell>
          <cell r="BA189">
            <v>203</v>
          </cell>
          <cell r="DI189">
            <v>50</v>
          </cell>
          <cell r="EC189">
            <v>50</v>
          </cell>
          <cell r="EP189">
            <v>-117</v>
          </cell>
          <cell r="EQ189">
            <v>354</v>
          </cell>
          <cell r="ET189">
            <v>300</v>
          </cell>
          <cell r="EU189">
            <v>2</v>
          </cell>
          <cell r="EV189">
            <v>30</v>
          </cell>
          <cell r="EX189">
            <v>80</v>
          </cell>
          <cell r="EY189">
            <v>110</v>
          </cell>
          <cell r="FA189">
            <v>110</v>
          </cell>
          <cell r="FB189">
            <v>61</v>
          </cell>
          <cell r="FE189">
            <v>100</v>
          </cell>
          <cell r="FF189">
            <v>120</v>
          </cell>
          <cell r="FJ189">
            <v>115</v>
          </cell>
          <cell r="FL189">
            <v>40</v>
          </cell>
          <cell r="FO189">
            <v>48</v>
          </cell>
          <cell r="FP189">
            <v>62</v>
          </cell>
          <cell r="FS189">
            <v>30</v>
          </cell>
          <cell r="FT189">
            <v>50</v>
          </cell>
        </row>
        <row r="190">
          <cell r="AD190">
            <v>1</v>
          </cell>
          <cell r="BD190">
            <v>21</v>
          </cell>
          <cell r="BE190">
            <v>172</v>
          </cell>
          <cell r="DK190">
            <v>100</v>
          </cell>
          <cell r="EE190">
            <v>70</v>
          </cell>
          <cell r="EP190">
            <v>-600</v>
          </cell>
          <cell r="EQ190">
            <v>150</v>
          </cell>
          <cell r="ET190">
            <v>450</v>
          </cell>
          <cell r="EU190">
            <v>1</v>
          </cell>
          <cell r="EV190">
            <v>50</v>
          </cell>
          <cell r="EX190">
            <v>1000</v>
          </cell>
          <cell r="EY190">
            <v>75000</v>
          </cell>
          <cell r="FA190">
            <v>50000</v>
          </cell>
          <cell r="FB190">
            <v>30</v>
          </cell>
          <cell r="FE190">
            <v>95</v>
          </cell>
          <cell r="FF190">
            <v>165</v>
          </cell>
          <cell r="FJ190">
            <v>135</v>
          </cell>
          <cell r="FL190">
            <v>80</v>
          </cell>
          <cell r="FO190">
            <v>43</v>
          </cell>
          <cell r="FP190">
            <v>60</v>
          </cell>
          <cell r="FS190">
            <v>35</v>
          </cell>
          <cell r="FT190">
            <v>60</v>
          </cell>
        </row>
        <row r="191">
          <cell r="CB191">
            <v>-279</v>
          </cell>
          <cell r="CC191">
            <v>289</v>
          </cell>
          <cell r="DA191">
            <v>80</v>
          </cell>
          <cell r="DU191">
            <v>31</v>
          </cell>
          <cell r="EP191">
            <v>-268</v>
          </cell>
          <cell r="EQ191">
            <v>371</v>
          </cell>
          <cell r="ET191">
            <v>7</v>
          </cell>
          <cell r="EU191">
            <v>1</v>
          </cell>
          <cell r="EV191">
            <v>30</v>
          </cell>
          <cell r="EX191">
            <v>550</v>
          </cell>
          <cell r="EY191">
            <v>890</v>
          </cell>
          <cell r="FA191">
            <v>678</v>
          </cell>
          <cell r="FB191">
            <v>8</v>
          </cell>
          <cell r="FE191">
            <v>130</v>
          </cell>
          <cell r="FF191">
            <v>150</v>
          </cell>
          <cell r="FJ191">
            <v>140</v>
          </cell>
          <cell r="FL191">
            <v>76</v>
          </cell>
          <cell r="FO191">
            <v>50</v>
          </cell>
          <cell r="FP191">
            <v>1</v>
          </cell>
          <cell r="FS191">
            <v>40</v>
          </cell>
          <cell r="FT191">
            <v>60</v>
          </cell>
        </row>
        <row r="192">
          <cell r="BX192">
            <v>-295</v>
          </cell>
          <cell r="BY192">
            <v>-137</v>
          </cell>
          <cell r="DB192">
            <v>2</v>
          </cell>
          <cell r="DV192">
            <v>8</v>
          </cell>
          <cell r="EP192">
            <v>-323</v>
          </cell>
          <cell r="EQ192">
            <v>162</v>
          </cell>
          <cell r="ET192">
            <v>2</v>
          </cell>
          <cell r="EU192">
            <v>1</v>
          </cell>
          <cell r="EV192">
            <v>5</v>
          </cell>
          <cell r="EX192">
            <v>1</v>
          </cell>
          <cell r="EY192">
            <v>5</v>
          </cell>
          <cell r="FA192">
            <v>20000</v>
          </cell>
          <cell r="FB192">
            <v>20</v>
          </cell>
          <cell r="FE192">
            <v>3</v>
          </cell>
          <cell r="FF192">
            <v>10</v>
          </cell>
          <cell r="FJ192">
            <v>120</v>
          </cell>
          <cell r="FL192">
            <v>29</v>
          </cell>
          <cell r="FO192">
            <v>37</v>
          </cell>
          <cell r="FP192">
            <v>9</v>
          </cell>
          <cell r="FS192">
            <v>2</v>
          </cell>
          <cell r="FT192">
            <v>6</v>
          </cell>
        </row>
        <row r="193">
          <cell r="BP193">
            <v>262</v>
          </cell>
          <cell r="BQ193">
            <v>301</v>
          </cell>
          <cell r="DO193">
            <v>280</v>
          </cell>
          <cell r="EI193">
            <v>40</v>
          </cell>
          <cell r="EP193">
            <v>-451</v>
          </cell>
          <cell r="EQ193">
            <v>150</v>
          </cell>
          <cell r="ET193">
            <v>450</v>
          </cell>
          <cell r="EU193">
            <v>1</v>
          </cell>
          <cell r="EV193">
            <v>60</v>
          </cell>
          <cell r="EX193">
            <v>500</v>
          </cell>
          <cell r="EY193">
            <v>1000</v>
          </cell>
          <cell r="FA193">
            <v>150</v>
          </cell>
          <cell r="FB193">
            <v>10</v>
          </cell>
          <cell r="FE193">
            <v>130</v>
          </cell>
          <cell r="FF193">
            <v>150</v>
          </cell>
          <cell r="FJ193">
            <v>140</v>
          </cell>
          <cell r="FL193">
            <v>50</v>
          </cell>
          <cell r="FO193">
            <v>35</v>
          </cell>
          <cell r="FP193">
            <v>40</v>
          </cell>
          <cell r="FS193">
            <v>30</v>
          </cell>
          <cell r="FT193">
            <v>40</v>
          </cell>
        </row>
        <row r="194">
          <cell r="X194">
            <v>1</v>
          </cell>
          <cell r="AR194">
            <v>53</v>
          </cell>
          <cell r="AS194">
            <v>148</v>
          </cell>
          <cell r="DM194">
            <v>110</v>
          </cell>
          <cell r="EG194">
            <v>20</v>
          </cell>
          <cell r="EP194">
            <v>-459</v>
          </cell>
          <cell r="EQ194">
            <v>-307</v>
          </cell>
          <cell r="ET194">
            <v>350</v>
          </cell>
          <cell r="EU194">
            <v>1</v>
          </cell>
          <cell r="EV194">
            <v>20</v>
          </cell>
          <cell r="EX194">
            <v>5000</v>
          </cell>
          <cell r="EY194">
            <v>50000</v>
          </cell>
          <cell r="FA194">
            <v>10000</v>
          </cell>
          <cell r="FB194">
            <v>10</v>
          </cell>
          <cell r="FE194">
            <v>110</v>
          </cell>
          <cell r="FF194">
            <v>175</v>
          </cell>
          <cell r="FJ194">
            <v>140</v>
          </cell>
          <cell r="FL194">
            <v>71</v>
          </cell>
          <cell r="FO194">
            <v>39</v>
          </cell>
          <cell r="FP194">
            <v>24</v>
          </cell>
          <cell r="FS194">
            <v>30</v>
          </cell>
          <cell r="FT194">
            <v>50</v>
          </cell>
        </row>
        <row r="195">
          <cell r="BT195">
            <v>126</v>
          </cell>
          <cell r="BU195">
            <v>321</v>
          </cell>
          <cell r="DL195">
            <v>100</v>
          </cell>
          <cell r="EF195">
            <v>71</v>
          </cell>
          <cell r="EP195">
            <v>-83</v>
          </cell>
          <cell r="EQ195">
            <v>175</v>
          </cell>
          <cell r="ET195">
            <v>300</v>
          </cell>
          <cell r="EU195">
            <v>1</v>
          </cell>
          <cell r="EV195">
            <v>67</v>
          </cell>
          <cell r="EX195">
            <v>2000</v>
          </cell>
          <cell r="EY195">
            <v>3000</v>
          </cell>
          <cell r="FA195">
            <v>2000</v>
          </cell>
          <cell r="FB195">
            <v>45</v>
          </cell>
          <cell r="FE195">
            <v>140</v>
          </cell>
          <cell r="FF195">
            <v>165</v>
          </cell>
          <cell r="FJ195">
            <v>160</v>
          </cell>
          <cell r="FL195">
            <v>40</v>
          </cell>
          <cell r="FO195">
            <v>37</v>
          </cell>
          <cell r="FP195">
            <v>50</v>
          </cell>
          <cell r="FS195">
            <v>26</v>
          </cell>
          <cell r="FT195">
            <v>44</v>
          </cell>
        </row>
        <row r="196">
          <cell r="AG196">
            <v>1</v>
          </cell>
          <cell r="BJ196">
            <v>-49</v>
          </cell>
          <cell r="BK196">
            <v>210</v>
          </cell>
          <cell r="DF196">
            <v>90</v>
          </cell>
          <cell r="DZ196">
            <v>70</v>
          </cell>
          <cell r="EP196">
            <v>-362</v>
          </cell>
          <cell r="EQ196">
            <v>375</v>
          </cell>
          <cell r="ET196">
            <v>10</v>
          </cell>
          <cell r="EU196">
            <v>1</v>
          </cell>
          <cell r="EV196">
            <v>49</v>
          </cell>
          <cell r="EX196">
            <v>200</v>
          </cell>
          <cell r="EY196">
            <v>50000</v>
          </cell>
          <cell r="FA196">
            <v>5000</v>
          </cell>
          <cell r="FB196">
            <v>60</v>
          </cell>
          <cell r="FE196">
            <v>100</v>
          </cell>
          <cell r="FF196">
            <v>180</v>
          </cell>
          <cell r="FJ196">
            <v>130</v>
          </cell>
          <cell r="FL196">
            <v>80</v>
          </cell>
          <cell r="FO196">
            <v>43</v>
          </cell>
          <cell r="FP196">
            <v>80</v>
          </cell>
          <cell r="FS196">
            <v>35</v>
          </cell>
          <cell r="FT196">
            <v>60</v>
          </cell>
        </row>
        <row r="197">
          <cell r="AG197">
            <v>1</v>
          </cell>
          <cell r="BJ197">
            <v>-163</v>
          </cell>
          <cell r="BK197">
            <v>240</v>
          </cell>
          <cell r="DK197">
            <v>150</v>
          </cell>
          <cell r="EE197">
            <v>24</v>
          </cell>
          <cell r="EP197">
            <v>-173</v>
          </cell>
          <cell r="EQ197">
            <v>316</v>
          </cell>
          <cell r="ET197">
            <v>450</v>
          </cell>
          <cell r="EU197">
            <v>1</v>
          </cell>
          <cell r="EV197">
            <v>52</v>
          </cell>
          <cell r="EX197">
            <v>10000</v>
          </cell>
          <cell r="EY197">
            <v>50000</v>
          </cell>
          <cell r="FA197">
            <v>25000</v>
          </cell>
          <cell r="FB197">
            <v>28</v>
          </cell>
          <cell r="FE197">
            <v>105</v>
          </cell>
          <cell r="FF197">
            <v>140</v>
          </cell>
          <cell r="FJ197">
            <v>125</v>
          </cell>
          <cell r="FL197">
            <v>55</v>
          </cell>
          <cell r="FO197">
            <v>42</v>
          </cell>
          <cell r="FP197">
            <v>69</v>
          </cell>
          <cell r="FS197">
            <v>34</v>
          </cell>
          <cell r="FT197">
            <v>45</v>
          </cell>
        </row>
        <row r="198">
          <cell r="BN198">
            <v>70</v>
          </cell>
          <cell r="BO198">
            <v>100</v>
          </cell>
          <cell r="DB198">
            <v>90</v>
          </cell>
          <cell r="DV198">
            <v>80</v>
          </cell>
          <cell r="EP198">
            <v>-336</v>
          </cell>
          <cell r="EQ198">
            <v>-295</v>
          </cell>
          <cell r="ET198">
            <v>300</v>
          </cell>
          <cell r="EU198">
            <v>1</v>
          </cell>
          <cell r="EV198">
            <v>91</v>
          </cell>
          <cell r="EX198">
            <v>100000</v>
          </cell>
          <cell r="EY198">
            <v>100000000</v>
          </cell>
          <cell r="FA198">
            <v>10000000</v>
          </cell>
          <cell r="FB198">
            <v>50</v>
          </cell>
          <cell r="FE198">
            <v>90</v>
          </cell>
          <cell r="FF198">
            <v>145</v>
          </cell>
          <cell r="FJ198">
            <v>130</v>
          </cell>
          <cell r="FL198">
            <v>69</v>
          </cell>
          <cell r="FO198">
            <v>48</v>
          </cell>
          <cell r="FP198">
            <v>59</v>
          </cell>
          <cell r="FS198">
            <v>40</v>
          </cell>
          <cell r="FT198">
            <v>60</v>
          </cell>
        </row>
        <row r="199">
          <cell r="AB199">
            <v>1</v>
          </cell>
          <cell r="AZ199">
            <v>-60</v>
          </cell>
          <cell r="BA199">
            <v>103</v>
          </cell>
          <cell r="DE199">
            <v>150</v>
          </cell>
          <cell r="DY199">
            <v>50</v>
          </cell>
          <cell r="EP199">
            <v>-402</v>
          </cell>
          <cell r="EQ199">
            <v>189</v>
          </cell>
          <cell r="ET199">
            <v>200</v>
          </cell>
          <cell r="EU199">
            <v>2</v>
          </cell>
          <cell r="EV199">
            <v>40</v>
          </cell>
          <cell r="EX199">
            <v>10000</v>
          </cell>
          <cell r="EY199">
            <v>100000</v>
          </cell>
          <cell r="FA199">
            <v>100000</v>
          </cell>
          <cell r="FB199">
            <v>30</v>
          </cell>
          <cell r="FE199">
            <v>120</v>
          </cell>
          <cell r="FF199">
            <v>150</v>
          </cell>
          <cell r="FJ199">
            <v>130</v>
          </cell>
          <cell r="FL199">
            <v>70</v>
          </cell>
          <cell r="FO199">
            <v>35</v>
          </cell>
          <cell r="FP199">
            <v>80</v>
          </cell>
          <cell r="FS199">
            <v>30</v>
          </cell>
          <cell r="FT199">
            <v>40</v>
          </cell>
        </row>
        <row r="200">
          <cell r="AB200">
            <v>1</v>
          </cell>
          <cell r="AZ200">
            <v>-87</v>
          </cell>
          <cell r="BA200">
            <v>131</v>
          </cell>
          <cell r="DG200">
            <v>100</v>
          </cell>
          <cell r="EA200">
            <v>0</v>
          </cell>
          <cell r="EP200">
            <v>-188</v>
          </cell>
          <cell r="EQ200">
            <v>115</v>
          </cell>
          <cell r="ET200">
            <v>300</v>
          </cell>
          <cell r="EU200">
            <v>1</v>
          </cell>
          <cell r="EV200">
            <v>0</v>
          </cell>
          <cell r="EX200">
            <v>10000</v>
          </cell>
          <cell r="EY200">
            <v>200000</v>
          </cell>
          <cell r="FA200">
            <v>1000000</v>
          </cell>
          <cell r="FB200">
            <v>0</v>
          </cell>
          <cell r="FE200">
            <v>115</v>
          </cell>
          <cell r="FF200">
            <v>150</v>
          </cell>
          <cell r="FJ200">
            <v>130</v>
          </cell>
          <cell r="FL200">
            <v>0</v>
          </cell>
          <cell r="FO200">
            <v>40</v>
          </cell>
          <cell r="FP200">
            <v>0</v>
          </cell>
          <cell r="FS200">
            <v>30</v>
          </cell>
          <cell r="FT200">
            <v>50</v>
          </cell>
        </row>
        <row r="201">
          <cell r="X201">
            <v>1</v>
          </cell>
          <cell r="AR201">
            <v>-172</v>
          </cell>
          <cell r="AS201">
            <v>423</v>
          </cell>
          <cell r="DK201">
            <v>300</v>
          </cell>
          <cell r="EE201">
            <v>60</v>
          </cell>
          <cell r="EP201">
            <v>-389</v>
          </cell>
          <cell r="EQ201">
            <v>261</v>
          </cell>
          <cell r="ET201">
            <v>20</v>
          </cell>
          <cell r="EU201">
            <v>1</v>
          </cell>
          <cell r="EV201">
            <v>19</v>
          </cell>
          <cell r="EX201">
            <v>500</v>
          </cell>
          <cell r="EY201">
            <v>9000</v>
          </cell>
          <cell r="FA201">
            <v>7500</v>
          </cell>
          <cell r="FB201">
            <v>29</v>
          </cell>
          <cell r="FE201">
            <v>110</v>
          </cell>
          <cell r="FF201">
            <v>160</v>
          </cell>
          <cell r="FJ201">
            <v>135</v>
          </cell>
          <cell r="FL201">
            <v>34</v>
          </cell>
          <cell r="FO201">
            <v>39</v>
          </cell>
          <cell r="FP201">
            <v>19</v>
          </cell>
          <cell r="FS201">
            <v>30</v>
          </cell>
          <cell r="FT201">
            <v>50</v>
          </cell>
        </row>
        <row r="202">
          <cell r="BL202">
            <v>284</v>
          </cell>
          <cell r="BM202">
            <v>500</v>
          </cell>
          <cell r="DM202">
            <v>450</v>
          </cell>
          <cell r="EG202">
            <v>82</v>
          </cell>
          <cell r="EP202">
            <v>205</v>
          </cell>
          <cell r="EQ202">
            <v>403</v>
          </cell>
          <cell r="ET202">
            <v>450</v>
          </cell>
          <cell r="EU202">
            <v>2</v>
          </cell>
          <cell r="EV202">
            <v>80</v>
          </cell>
          <cell r="EX202">
            <v>350</v>
          </cell>
          <cell r="EY202">
            <v>500</v>
          </cell>
          <cell r="FA202">
            <v>4000</v>
          </cell>
          <cell r="FB202">
            <v>80</v>
          </cell>
          <cell r="FE202">
            <v>135</v>
          </cell>
          <cell r="FF202">
            <v>145</v>
          </cell>
          <cell r="FJ202">
            <v>140</v>
          </cell>
          <cell r="FL202">
            <v>80</v>
          </cell>
          <cell r="FO202">
            <v>57</v>
          </cell>
          <cell r="FP202">
            <v>86</v>
          </cell>
          <cell r="FS202">
            <v>54</v>
          </cell>
          <cell r="FT202">
            <v>60</v>
          </cell>
        </row>
      </sheetData>
      <sheetData sheetId="2">
        <row r="1">
          <cell r="F1" t="str">
            <v>500 days</v>
          </cell>
          <cell r="G1" t="str">
            <v>LotteryOutcomes</v>
          </cell>
          <cell r="H1" t="str">
            <v>within5%</v>
          </cell>
          <cell r="L1" t="str">
            <v>600 flips</v>
          </cell>
          <cell r="M1" t="str">
            <v>BeanLocation</v>
          </cell>
          <cell r="N1" t="str">
            <v>within5%</v>
          </cell>
        </row>
        <row r="2">
          <cell r="F2">
            <v>1.071508607186297E-199</v>
          </cell>
          <cell r="G2">
            <v>-500</v>
          </cell>
          <cell r="L2">
            <v>1.0883235704008813E-75</v>
          </cell>
          <cell r="M2">
            <v>-600</v>
          </cell>
          <cell r="N2">
            <v>2.499255180884571E-39</v>
          </cell>
        </row>
        <row r="3">
          <cell r="F3">
            <v>8.0363145538972224E-197</v>
          </cell>
          <cell r="G3">
            <v>-498</v>
          </cell>
          <cell r="L3">
            <v>2.1766471408017575E-73</v>
          </cell>
          <cell r="M3">
            <v>-598</v>
          </cell>
          <cell r="N3">
            <v>1.5418445261668471E-38</v>
          </cell>
        </row>
        <row r="4">
          <cell r="F4">
            <v>3.0075907217960333E-194</v>
          </cell>
          <cell r="G4">
            <v>-496</v>
          </cell>
          <cell r="L4">
            <v>2.17301939556709E-71</v>
          </cell>
          <cell r="M4">
            <v>-596</v>
          </cell>
          <cell r="N4">
            <v>9.199156146964803E-38</v>
          </cell>
        </row>
        <row r="5">
          <cell r="F5">
            <v>7.4889008972721265E-192</v>
          </cell>
          <cell r="G5">
            <v>-494</v>
          </cell>
          <cell r="L5">
            <v>1.4438506650545779E-69</v>
          </cell>
          <cell r="M5">
            <v>-594</v>
          </cell>
          <cell r="N5">
            <v>5.313201473901771E-37</v>
          </cell>
        </row>
        <row r="6">
          <cell r="F6">
            <v>1.3957439047290922E-189</v>
          </cell>
          <cell r="G6">
            <v>-492</v>
          </cell>
          <cell r="L6">
            <v>7.1831570586465238E-68</v>
          </cell>
          <cell r="M6">
            <v>-592</v>
          </cell>
          <cell r="N6">
            <v>2.9734702279484131E-36</v>
          </cell>
        </row>
        <row r="7">
          <cell r="F7">
            <v>2.076866930236889E-187</v>
          </cell>
          <cell r="G7">
            <v>-490</v>
          </cell>
          <cell r="L7">
            <v>2.8541077379688876E-66</v>
          </cell>
          <cell r="M7">
            <v>-590</v>
          </cell>
          <cell r="N7">
            <v>1.6137822090767096E-35</v>
          </cell>
        </row>
        <row r="8">
          <cell r="F8">
            <v>2.570122826168149E-185</v>
          </cell>
          <cell r="G8">
            <v>-488</v>
          </cell>
          <cell r="L8">
            <v>9.4344116893971523E-65</v>
          </cell>
          <cell r="M8">
            <v>-588</v>
          </cell>
          <cell r="N8">
            <v>8.5006885076809246E-35</v>
          </cell>
        </row>
        <row r="9">
          <cell r="F9">
            <v>2.7206585917008557E-183</v>
          </cell>
          <cell r="G9">
            <v>-486</v>
          </cell>
          <cell r="L9">
            <v>2.6685907350009076E-63</v>
          </cell>
          <cell r="M9">
            <v>-586</v>
          </cell>
          <cell r="N9">
            <v>4.3493617808696943E-34</v>
          </cell>
        </row>
        <row r="10">
          <cell r="F10">
            <v>2.5149087857034771E-181</v>
          </cell>
          <cell r="G10">
            <v>-484</v>
          </cell>
          <cell r="L10">
            <v>6.5936429410647401E-62</v>
          </cell>
          <cell r="M10">
            <v>-584</v>
          </cell>
          <cell r="N10">
            <v>2.1630957567248656E-33</v>
          </cell>
        </row>
        <row r="11">
          <cell r="F11">
            <v>2.0622252042768528E-179</v>
          </cell>
          <cell r="G11">
            <v>-482</v>
          </cell>
          <cell r="L11">
            <v>1.4457172670778975E-60</v>
          </cell>
          <cell r="M11">
            <v>-582</v>
          </cell>
          <cell r="N11">
            <v>1.0464169972062452E-32</v>
          </cell>
        </row>
        <row r="12">
          <cell r="F12">
            <v>1.5188288629499019E-177</v>
          </cell>
          <cell r="G12">
            <v>-480</v>
          </cell>
          <cell r="L12">
            <v>2.8480630161434587E-59</v>
          </cell>
          <cell r="M12">
            <v>-580</v>
          </cell>
          <cell r="N12">
            <v>4.927169192876565E-32</v>
          </cell>
        </row>
        <row r="13">
          <cell r="F13">
            <v>1.014853831152889E-175</v>
          </cell>
          <cell r="G13">
            <v>-478</v>
          </cell>
          <cell r="L13">
            <v>5.0919914531049707E-58</v>
          </cell>
          <cell r="M13">
            <v>-578</v>
          </cell>
          <cell r="N13">
            <v>2.2595634473977219E-31</v>
          </cell>
        </row>
        <row r="14">
          <cell r="F14">
            <v>6.2032940429220329E-174</v>
          </cell>
          <cell r="G14">
            <v>-476</v>
          </cell>
          <cell r="L14">
            <v>8.3310637941078541E-57</v>
          </cell>
          <cell r="M14">
            <v>-576</v>
          </cell>
          <cell r="N14">
            <v>1.0098192091949516E-30</v>
          </cell>
        </row>
        <row r="15">
          <cell r="F15">
            <v>3.4929317226299438E-172</v>
          </cell>
          <cell r="G15">
            <v>-474</v>
          </cell>
          <cell r="L15">
            <v>1.2560680797270312E-55</v>
          </cell>
          <cell r="M15">
            <v>-574</v>
          </cell>
          <cell r="N15">
            <v>4.4004818321871228E-30</v>
          </cell>
        </row>
        <row r="16">
          <cell r="F16">
            <v>1.8225618738436961E-170</v>
          </cell>
          <cell r="G16">
            <v>-472</v>
          </cell>
          <cell r="L16">
            <v>1.7555046733327805E-54</v>
          </cell>
          <cell r="M16">
            <v>-572</v>
          </cell>
          <cell r="N16">
            <v>1.8708050627691967E-29</v>
          </cell>
        </row>
        <row r="17">
          <cell r="F17">
            <v>8.857650706880362E-169</v>
          </cell>
          <cell r="G17">
            <v>-470</v>
          </cell>
          <cell r="L17">
            <v>2.2860571968289107E-53</v>
          </cell>
          <cell r="M17">
            <v>-570</v>
          </cell>
          <cell r="N17">
            <v>7.7634037666956334E-29</v>
          </cell>
        </row>
        <row r="18">
          <cell r="F18">
            <v>4.027463055784663E-167</v>
          </cell>
          <cell r="G18">
            <v>-468</v>
          </cell>
          <cell r="L18">
            <v>2.7861322086352341E-52</v>
          </cell>
          <cell r="M18">
            <v>-568</v>
          </cell>
          <cell r="N18">
            <v>3.1461898554225873E-28</v>
          </cell>
        </row>
        <row r="19">
          <cell r="F19">
            <v>1.7199636344115676E-165</v>
          </cell>
          <cell r="G19">
            <v>-466</v>
          </cell>
          <cell r="L19">
            <v>3.1903945291038761E-51</v>
          </cell>
          <cell r="M19">
            <v>-566</v>
          </cell>
          <cell r="N19">
            <v>1.2457513339317442E-27</v>
          </cell>
        </row>
        <row r="20">
          <cell r="F20">
            <v>6.9228536285065597E-164</v>
          </cell>
          <cell r="G20">
            <v>-464</v>
          </cell>
          <cell r="L20">
            <v>3.4444444638288156E-50</v>
          </cell>
          <cell r="M20">
            <v>-564</v>
          </cell>
          <cell r="N20">
            <v>4.8215581996219225E-27</v>
          </cell>
        </row>
        <row r="21">
          <cell r="F21">
            <v>2.6343279860053908E-162</v>
          </cell>
          <cell r="G21">
            <v>-462</v>
          </cell>
          <cell r="L21">
            <v>3.5169590841199477E-49</v>
          </cell>
          <cell r="M21">
            <v>-562</v>
          </cell>
          <cell r="N21">
            <v>1.8249077858540147E-26</v>
          </cell>
        </row>
        <row r="22">
          <cell r="F22">
            <v>9.5033382095144476E-161</v>
          </cell>
          <cell r="G22">
            <v>-460</v>
          </cell>
          <cell r="L22">
            <v>3.4055887131228153E-48</v>
          </cell>
          <cell r="M22">
            <v>-560</v>
          </cell>
          <cell r="N22">
            <v>6.7572833405633076E-26</v>
          </cell>
        </row>
        <row r="23">
          <cell r="F23">
            <v>3.25828738611924E-159</v>
          </cell>
          <cell r="G23">
            <v>-458</v>
          </cell>
          <cell r="L23">
            <v>3.1353038946210057E-47</v>
          </cell>
          <cell r="M23">
            <v>-558</v>
          </cell>
          <cell r="N23">
            <v>2.4488045138537884E-25</v>
          </cell>
        </row>
        <row r="24">
          <cell r="F24">
            <v>1.0641270395121246E-157</v>
          </cell>
          <cell r="G24">
            <v>-456</v>
          </cell>
          <cell r="L24">
            <v>2.7505165984629736E-46</v>
          </cell>
          <cell r="M24">
            <v>-556</v>
          </cell>
          <cell r="N24">
            <v>8.6886687619871481E-25</v>
          </cell>
        </row>
        <row r="25">
          <cell r="F25">
            <v>3.3173003796964926E-156</v>
          </cell>
          <cell r="G25">
            <v>-454</v>
          </cell>
          <cell r="L25">
            <v>2.3040559332052172E-45</v>
          </cell>
          <cell r="M25">
            <v>-554</v>
          </cell>
          <cell r="N25">
            <v>3.0194615981968778E-24</v>
          </cell>
        </row>
        <row r="26">
          <cell r="F26">
            <v>9.8897017569701649E-155</v>
          </cell>
          <cell r="G26">
            <v>-452</v>
          </cell>
          <cell r="L26">
            <v>1.846444824249181E-44</v>
          </cell>
          <cell r="M26">
            <v>-552</v>
          </cell>
          <cell r="N26">
            <v>1.0281037603956108E-23</v>
          </cell>
        </row>
        <row r="27">
          <cell r="F27">
            <v>2.8244988217906765E-153</v>
          </cell>
          <cell r="G27">
            <v>-450</v>
          </cell>
          <cell r="H27">
            <v>1.707210146632062E-121</v>
          </cell>
          <cell r="L27">
            <v>1.4180696250233703E-43</v>
          </cell>
          <cell r="M27">
            <v>-550</v>
          </cell>
          <cell r="N27">
            <v>3.431025275028665E-23</v>
          </cell>
        </row>
        <row r="28">
          <cell r="F28">
            <v>7.7402131174071413E-152</v>
          </cell>
          <cell r="G28">
            <v>-448</v>
          </cell>
          <cell r="H28">
            <v>2.2635556678688103E-120</v>
          </cell>
          <cell r="L28">
            <v>1.0453718389595358E-42</v>
          </cell>
          <cell r="M28">
            <v>-548</v>
          </cell>
          <cell r="N28">
            <v>1.122621709333233E-22</v>
          </cell>
        </row>
        <row r="29">
          <cell r="F29">
            <v>2.0382561209172139E-150</v>
          </cell>
          <cell r="G29">
            <v>-446</v>
          </cell>
          <cell r="H29">
            <v>2.9369789108906773E-119</v>
          </cell>
          <cell r="L29">
            <v>7.4079436489231288E-42</v>
          </cell>
          <cell r="M29">
            <v>-546</v>
          </cell>
          <cell r="N29">
            <v>3.6024955977292507E-22</v>
          </cell>
        </row>
        <row r="30">
          <cell r="F30">
            <v>5.1647954206812994E-149</v>
          </cell>
          <cell r="G30">
            <v>-444</v>
          </cell>
          <cell r="H30">
            <v>3.7305637160659566E-118</v>
          </cell>
          <cell r="L30">
            <v>5.0532758462297057E-41</v>
          </cell>
          <cell r="M30">
            <v>-544</v>
          </cell>
          <cell r="N30">
            <v>1.1341412387378894E-21</v>
          </cell>
        </row>
        <row r="31">
          <cell r="F31">
            <v>1.2609224682215036E-147</v>
          </cell>
          <cell r="G31">
            <v>-442</v>
          </cell>
          <cell r="H31">
            <v>4.6404981042862324E-117</v>
          </cell>
          <cell r="L31">
            <v>3.3223836598199904E-40</v>
          </cell>
          <cell r="M31">
            <v>-542</v>
          </cell>
          <cell r="N31">
            <v>3.5039112387323E-21</v>
          </cell>
        </row>
        <row r="32">
          <cell r="F32">
            <v>2.9694724126616406E-146</v>
          </cell>
          <cell r="G32">
            <v>-440</v>
          </cell>
          <cell r="H32">
            <v>5.6548107543607637E-116</v>
          </cell>
          <cell r="L32">
            <v>2.1078678552857927E-39</v>
          </cell>
          <cell r="M32">
            <v>-540</v>
          </cell>
          <cell r="N32">
            <v>1.0626386627604394E-20</v>
          </cell>
        </row>
        <row r="33">
          <cell r="F33">
            <v>6.7531550029885683E-145</v>
          </cell>
          <cell r="G33">
            <v>-438</v>
          </cell>
          <cell r="H33">
            <v>6.7526827362837618E-115</v>
          </cell>
          <cell r="L33">
            <v>1.2919190080783897E-38</v>
          </cell>
          <cell r="M33">
            <v>-538</v>
          </cell>
          <cell r="N33">
            <v>3.1643527119358094E-20</v>
          </cell>
        </row>
        <row r="34">
          <cell r="F34">
            <v>1.4846389201882679E-143</v>
          </cell>
          <cell r="G34">
            <v>-436</v>
          </cell>
          <cell r="H34">
            <v>7.9045249510398825E-114</v>
          </cell>
          <cell r="L34">
            <v>7.6573116207979557E-38</v>
          </cell>
          <cell r="M34">
            <v>-536</v>
          </cell>
          <cell r="N34">
            <v>9.2548036393848688E-20</v>
          </cell>
        </row>
        <row r="35">
          <cell r="F35">
            <v>3.1582318847641333E-142</v>
          </cell>
          <cell r="G35">
            <v>-434</v>
          </cell>
          <cell r="H35">
            <v>9.0729370850004482E-113</v>
          </cell>
          <cell r="L35">
            <v>4.3932858592052926E-37</v>
          </cell>
          <cell r="M35">
            <v>-534</v>
          </cell>
          <cell r="N35">
            <v>2.6591642787361548E-19</v>
          </cell>
        </row>
        <row r="36">
          <cell r="F36">
            <v>6.5068865743449262E-141</v>
          </cell>
          <cell r="G36">
            <v>-432</v>
          </cell>
          <cell r="H36">
            <v>1.0214560290027759E-111</v>
          </cell>
          <cell r="L36">
            <v>2.4421500805582362E-36</v>
          </cell>
          <cell r="M36">
            <v>-532</v>
          </cell>
          <cell r="N36">
            <v>7.5080614779358858E-19</v>
          </cell>
        </row>
        <row r="37">
          <cell r="F37">
            <v>1.2995182044191728E-139</v>
          </cell>
          <cell r="G37">
            <v>-430</v>
          </cell>
          <cell r="H37">
            <v>1.1282717435137082E-110</v>
          </cell>
          <cell r="L37">
            <v>1.3164351862818679E-35</v>
          </cell>
          <cell r="M37">
            <v>-530</v>
          </cell>
          <cell r="N37">
            <v>2.0836312240864381E-18</v>
          </cell>
        </row>
        <row r="38">
          <cell r="F38">
            <v>2.5178165210621473E-138</v>
          </cell>
          <cell r="G38">
            <v>-428</v>
          </cell>
          <cell r="H38">
            <v>1.2230620150150827E-109</v>
          </cell>
          <cell r="L38">
            <v>6.8869062986042152E-35</v>
          </cell>
          <cell r="M38">
            <v>-528</v>
          </cell>
          <cell r="N38">
            <v>5.6849515059888324E-18</v>
          </cell>
        </row>
        <row r="39">
          <cell r="F39">
            <v>4.736217023403389E-137</v>
          </cell>
          <cell r="G39">
            <v>-426</v>
          </cell>
          <cell r="H39">
            <v>1.3014830443677249E-108</v>
          </cell>
          <cell r="L39">
            <v>3.4992929301016022E-34</v>
          </cell>
          <cell r="M39">
            <v>-526</v>
          </cell>
          <cell r="N39">
            <v>1.5252638225072821E-17</v>
          </cell>
        </row>
        <row r="40">
          <cell r="F40">
            <v>8.6560597967201405E-136</v>
          </cell>
          <cell r="G40">
            <v>-424</v>
          </cell>
          <cell r="H40">
            <v>1.359861297711541E-107</v>
          </cell>
          <cell r="L40">
            <v>1.7281595786378961E-33</v>
          </cell>
          <cell r="M40">
            <v>-524</v>
          </cell>
          <cell r="N40">
            <v>4.025056479993437E-17</v>
          </cell>
        </row>
        <row r="41">
          <cell r="F41">
            <v>1.5381152408018096E-134</v>
          </cell>
          <cell r="G41">
            <v>-422</v>
          </cell>
          <cell r="H41">
            <v>1.3954812346017957E-106</v>
          </cell>
          <cell r="L41">
            <v>8.3010742153375845E-33</v>
          </cell>
          <cell r="M41">
            <v>-522</v>
          </cell>
          <cell r="N41">
            <v>1.0449644372663168E-16</v>
          </cell>
        </row>
        <row r="42">
          <cell r="F42">
            <v>2.6590167225361284E-133</v>
          </cell>
          <cell r="G42">
            <v>-420</v>
          </cell>
          <cell r="H42">
            <v>1.406793967397471E-105</v>
          </cell>
          <cell r="L42">
            <v>3.8807521956703208E-32</v>
          </cell>
          <cell r="M42">
            <v>-520</v>
          </cell>
          <cell r="N42">
            <v>2.6694673758413786E-16</v>
          </cell>
        </row>
        <row r="43">
          <cell r="F43">
            <v>4.4749305818290927E-132</v>
          </cell>
          <cell r="G43">
            <v>-418</v>
          </cell>
          <cell r="H43">
            <v>1.3935247197232058E-104</v>
          </cell>
          <cell r="L43">
            <v>1.7668465281100651E-31</v>
          </cell>
          <cell r="M43">
            <v>-518</v>
          </cell>
          <cell r="N43">
            <v>6.7116577863802611E-16</v>
          </cell>
        </row>
        <row r="44">
          <cell r="F44">
            <v>7.3356897752126892E-131</v>
          </cell>
          <cell r="G44">
            <v>-416</v>
          </cell>
          <cell r="H44">
            <v>1.3566693454980391E-103</v>
          </cell>
          <cell r="L44">
            <v>7.8386286445517923E-31</v>
          </cell>
          <cell r="M44">
            <v>-516</v>
          </cell>
          <cell r="N44">
            <v>1.6611281523301884E-15</v>
          </cell>
        </row>
        <row r="45">
          <cell r="F45">
            <v>1.1720043896677009E-129</v>
          </cell>
          <cell r="G45">
            <v>-414</v>
          </cell>
          <cell r="H45">
            <v>1.2983835659541484E-102</v>
          </cell>
          <cell r="L45">
            <v>3.390662622992171E-30</v>
          </cell>
          <cell r="M45">
            <v>-514</v>
          </cell>
          <cell r="N45">
            <v>4.0478867519167697E-15</v>
          </cell>
        </row>
        <row r="46">
          <cell r="F46">
            <v>1.8259295661754747E-128</v>
          </cell>
          <cell r="G46">
            <v>-412</v>
          </cell>
          <cell r="H46">
            <v>1.2217809321751473E-101</v>
          </cell>
          <cell r="L46">
            <v>1.430756879550484E-29</v>
          </cell>
          <cell r="M46">
            <v>-512</v>
          </cell>
          <cell r="N46">
            <v>9.7137506347191588E-15</v>
          </cell>
        </row>
        <row r="47">
          <cell r="F47">
            <v>2.7754129405867201E-127</v>
          </cell>
          <cell r="G47">
            <v>-410</v>
          </cell>
          <cell r="H47">
            <v>1.1306650576636533E-100</v>
          </cell>
          <cell r="L47">
            <v>5.8925987039264387E-29</v>
          </cell>
          <cell r="M47">
            <v>-510</v>
          </cell>
          <cell r="N47">
            <v>2.2959281311848297E-14</v>
          </cell>
        </row>
        <row r="48">
          <cell r="F48">
            <v>4.1178681129357307E-126</v>
          </cell>
          <cell r="G48">
            <v>-408</v>
          </cell>
          <cell r="H48">
            <v>1.0292271988195477E-99</v>
          </cell>
          <cell r="L48">
            <v>2.3698494787530236E-28</v>
          </cell>
          <cell r="M48">
            <v>-508</v>
          </cell>
          <cell r="N48">
            <v>5.3458858528921976E-14</v>
          </cell>
        </row>
        <row r="49">
          <cell r="F49">
            <v>5.9665280529983677E-125</v>
          </cell>
          <cell r="G49">
            <v>-406</v>
          </cell>
          <cell r="H49">
            <v>9.2174133929823618E-99</v>
          </cell>
          <cell r="L49">
            <v>9.3113234838948576E-28</v>
          </cell>
          <cell r="M49">
            <v>-506</v>
          </cell>
          <cell r="N49">
            <v>1.226440466750112E-13</v>
          </cell>
        </row>
        <row r="50">
          <cell r="F50">
            <v>8.4463662750258102E-124</v>
          </cell>
          <cell r="G50">
            <v>-404</v>
          </cell>
          <cell r="H50">
            <v>8.1228585127948492E-98</v>
          </cell>
          <cell r="L50">
            <v>3.5758068656901779E-27</v>
          </cell>
          <cell r="M50">
            <v>-504</v>
          </cell>
          <cell r="N50">
            <v>2.7727589881349247E-13</v>
          </cell>
        </row>
        <row r="51">
          <cell r="F51">
            <v>1.1687012927484693E-122</v>
          </cell>
          <cell r="G51">
            <v>-402</v>
          </cell>
          <cell r="H51">
            <v>7.0451447021235115E-97</v>
          </cell>
          <cell r="L51">
            <v>1.3427519658918222E-26</v>
          </cell>
          <cell r="M51">
            <v>-502</v>
          </cell>
          <cell r="N51">
            <v>6.1785744656153994E-13</v>
          </cell>
        </row>
        <row r="52">
          <cell r="F52">
            <v>1.5812528490886787E-121</v>
          </cell>
          <cell r="G52">
            <v>-400</v>
          </cell>
          <cell r="H52">
            <v>6.0149102111314605E-96</v>
          </cell>
          <cell r="L52">
            <v>4.9323755547092931E-26</v>
          </cell>
          <cell r="M52">
            <v>-500</v>
          </cell>
          <cell r="N52">
            <v>1.3572032231312604E-12</v>
          </cell>
        </row>
        <row r="53">
          <cell r="F53">
            <v>2.0928346532056039E-120</v>
          </cell>
          <cell r="G53">
            <v>-398</v>
          </cell>
          <cell r="H53">
            <v>5.0559348169498999E-95</v>
          </cell>
          <cell r="L53">
            <v>1.7730761797974575E-25</v>
          </cell>
          <cell r="M53">
            <v>-498</v>
          </cell>
          <cell r="N53">
            <v>2.9393423334862168E-12</v>
          </cell>
        </row>
        <row r="54">
          <cell r="F54">
            <v>2.7106233441037963E-119</v>
          </cell>
          <cell r="G54">
            <v>-396</v>
          </cell>
          <cell r="H54">
            <v>4.1848483572172938E-94</v>
          </cell>
          <cell r="L54">
            <v>6.2398642481333583E-25</v>
          </cell>
          <cell r="M54">
            <v>-496</v>
          </cell>
          <cell r="N54">
            <v>6.2772699687472844E-12</v>
          </cell>
        </row>
        <row r="55">
          <cell r="F55">
            <v>3.436865824976889E-118</v>
          </cell>
          <cell r="G55">
            <v>-394</v>
          </cell>
          <cell r="H55">
            <v>3.4114171671562181E-93</v>
          </cell>
          <cell r="L55">
            <v>2.1505947219981639E-24</v>
          </cell>
          <cell r="M55">
            <v>-494</v>
          </cell>
          <cell r="N55">
            <v>1.3221231876639789E-11</v>
          </cell>
        </row>
        <row r="56">
          <cell r="F56">
            <v>4.2674417326796366E-117</v>
          </cell>
          <cell r="G56">
            <v>-392</v>
          </cell>
          <cell r="H56">
            <v>2.7392761038017364E-92</v>
          </cell>
          <cell r="L56">
            <v>7.2615760057592313E-24</v>
          </cell>
          <cell r="M56">
            <v>-492</v>
          </cell>
          <cell r="N56">
            <v>2.7467375949577982E-11</v>
          </cell>
        </row>
        <row r="57">
          <cell r="F57">
            <v>5.1907609439321404E-116</v>
          </cell>
          <cell r="G57">
            <v>-390</v>
          </cell>
          <cell r="H57">
            <v>2.1669549421862749E-91</v>
          </cell>
          <cell r="L57">
            <v>2.4029215146330549E-23</v>
          </cell>
          <cell r="M57">
            <v>-490</v>
          </cell>
          <cell r="N57">
            <v>5.6294867485405841E-11</v>
          </cell>
        </row>
        <row r="58">
          <cell r="F58">
            <v>6.1872016608476856E-115</v>
          </cell>
          <cell r="G58">
            <v>-388</v>
          </cell>
          <cell r="H58">
            <v>1.6890500856233729E-90</v>
          </cell>
          <cell r="L58">
            <v>7.7951918183036614E-23</v>
          </cell>
          <cell r="M58">
            <v>-488</v>
          </cell>
          <cell r="N58">
            <v>1.1383811609374439E-10</v>
          </cell>
        </row>
        <row r="59">
          <cell r="F59">
            <v>7.2292566774115065E-114</v>
          </cell>
          <cell r="G59">
            <v>-386</v>
          </cell>
          <cell r="H59">
            <v>1.2974109362426818E-89</v>
          </cell>
          <cell r="L59">
            <v>2.4798738883960184E-22</v>
          </cell>
          <cell r="M59">
            <v>-486</v>
          </cell>
          <cell r="N59">
            <v>2.2716083557530005E-10</v>
          </cell>
        </row>
        <row r="60">
          <cell r="F60">
            <v>8.2824845898964595E-113</v>
          </cell>
          <cell r="G60">
            <v>-384</v>
          </cell>
          <cell r="H60">
            <v>9.8223894501652826E-89</v>
          </cell>
          <cell r="L60">
            <v>7.7389167896496427E-22</v>
          </cell>
          <cell r="M60">
            <v>-484</v>
          </cell>
          <cell r="N60">
            <v>4.4736748365877734E-10</v>
          </cell>
        </row>
        <row r="61">
          <cell r="F61">
            <v>9.3072665815277139E-112</v>
          </cell>
          <cell r="G61">
            <v>-382</v>
          </cell>
          <cell r="H61">
            <v>7.3303033027053228E-88</v>
          </cell>
          <cell r="L61">
            <v>2.3697699999944106E-21</v>
          </cell>
          <cell r="M61">
            <v>-482</v>
          </cell>
          <cell r="N61">
            <v>8.6963641181885378E-10</v>
          </cell>
        </row>
        <row r="62">
          <cell r="F62">
            <v>1.0261261406134306E-110</v>
          </cell>
          <cell r="G62">
            <v>-380</v>
          </cell>
          <cell r="H62">
            <v>5.3932563999150115E-87</v>
          </cell>
          <cell r="L62">
            <v>7.1224753888720919E-21</v>
          </cell>
          <cell r="M62">
            <v>-480</v>
          </cell>
          <cell r="N62">
            <v>1.6688194573366285E-9</v>
          </cell>
        </row>
        <row r="63">
          <cell r="F63">
            <v>1.1102348406637119E-109</v>
          </cell>
          <cell r="G63">
            <v>-378</v>
          </cell>
          <cell r="H63">
            <v>3.9125706729609053E-86</v>
          </cell>
          <cell r="L63">
            <v>2.1017140491753715E-20</v>
          </cell>
          <cell r="M63">
            <v>-478</v>
          </cell>
          <cell r="N63">
            <v>3.1617987731390645E-9</v>
          </cell>
        </row>
        <row r="64">
          <cell r="F64">
            <v>1.1791768428662167E-108</v>
          </cell>
          <cell r="G64">
            <v>-376</v>
          </cell>
          <cell r="H64">
            <v>2.7990561080708034E-85</v>
          </cell>
          <cell r="L64">
            <v>6.0904509274490599E-20</v>
          </cell>
          <cell r="M64">
            <v>-476</v>
          </cell>
          <cell r="N64">
            <v>5.9151555548181992E-9</v>
          </cell>
        </row>
        <row r="65">
          <cell r="F65">
            <v>1.2297129932747686E-107</v>
          </cell>
          <cell r="G65">
            <v>-374</v>
          </cell>
          <cell r="H65">
            <v>1.9749414128070056E-84</v>
          </cell>
          <cell r="L65">
            <v>1.7336839147976688E-19</v>
          </cell>
          <cell r="M65">
            <v>-474</v>
          </cell>
          <cell r="N65">
            <v>1.0928436003180199E-8</v>
          </cell>
        </row>
        <row r="66">
          <cell r="F66">
            <v>1.2594951048306416E-106</v>
          </cell>
          <cell r="G66">
            <v>-372</v>
          </cell>
          <cell r="H66">
            <v>1.3744965296357048E-83</v>
          </cell>
          <cell r="L66">
            <v>4.8488971991997295E-19</v>
          </cell>
          <cell r="M66">
            <v>-472</v>
          </cell>
          <cell r="N66">
            <v>1.9941674256086359E-8</v>
          </cell>
        </row>
        <row r="67">
          <cell r="F67">
            <v>1.2672458439372915E-105</v>
          </cell>
          <cell r="G67">
            <v>-370</v>
          </cell>
          <cell r="H67">
            <v>9.4369628898674806E-83</v>
          </cell>
          <cell r="L67">
            <v>1.332825076292849E-18</v>
          </cell>
          <cell r="M67">
            <v>-470</v>
          </cell>
          <cell r="N67">
            <v>3.5944125329667113E-8</v>
          </cell>
        </row>
        <row r="68">
          <cell r="F68">
            <v>1.2528453229834586E-104</v>
          </cell>
          <cell r="G68">
            <v>-368</v>
          </cell>
          <cell r="H68">
            <v>6.3925059720005308E-82</v>
          </cell>
          <cell r="L68">
            <v>3.6013202819023963E-18</v>
          </cell>
          <cell r="M68">
            <v>-468</v>
          </cell>
          <cell r="N68">
            <v>6.400397877466111E-8</v>
          </cell>
        </row>
        <row r="69">
          <cell r="F69">
            <v>1.2173168735257186E-103</v>
          </cell>
          <cell r="G69">
            <v>-366</v>
          </cell>
          <cell r="H69">
            <v>4.2727774890793521E-81</v>
          </cell>
          <cell r="L69">
            <v>9.5676867190839775E-18</v>
          </cell>
          <cell r="M69">
            <v>-466</v>
          </cell>
          <cell r="N69">
            <v>1.1260248783403219E-7</v>
          </cell>
        </row>
        <row r="70">
          <cell r="F70">
            <v>1.1627166314043445E-102</v>
          </cell>
          <cell r="G70">
            <v>-364</v>
          </cell>
          <cell r="H70">
            <v>2.8183728648543124E-80</v>
          </cell>
          <cell r="L70">
            <v>2.4997926574861558E-17</v>
          </cell>
          <cell r="M70">
            <v>-464</v>
          </cell>
          <cell r="N70">
            <v>1.9574891659887469E-7</v>
          </cell>
        </row>
        <row r="71">
          <cell r="F71">
            <v>1.0919425755797324E-101</v>
          </cell>
          <cell r="G71">
            <v>-362</v>
          </cell>
          <cell r="H71">
            <v>1.8347772527463497E-79</v>
          </cell>
          <cell r="L71">
            <v>6.4245878926697323E-17</v>
          </cell>
          <cell r="M71">
            <v>-462</v>
          </cell>
          <cell r="N71">
            <v>3.3628597801285047E-7</v>
          </cell>
        </row>
        <row r="72">
          <cell r="F72">
            <v>1.0084869644461387E-100</v>
          </cell>
          <cell r="G72">
            <v>-360</v>
          </cell>
          <cell r="H72">
            <v>1.1789939773303186E-78</v>
          </cell>
          <cell r="L72">
            <v>1.6245029385750612E-16</v>
          </cell>
          <cell r="M72">
            <v>-460</v>
          </cell>
          <cell r="N72">
            <v>5.7098287057419032E-7</v>
          </cell>
        </row>
        <row r="73">
          <cell r="F73">
            <v>9.1616069305318236E-100</v>
          </cell>
          <cell r="G73">
            <v>-358</v>
          </cell>
          <cell r="H73">
            <v>7.4787452598701918E-78</v>
          </cell>
          <cell r="L73">
            <v>4.0421904105388845E-16</v>
          </cell>
          <cell r="M73">
            <v>-458</v>
          </cell>
          <cell r="N73">
            <v>9.582714721605596E-7</v>
          </cell>
        </row>
        <row r="74">
          <cell r="F74">
            <v>8.1881861941628145E-99</v>
          </cell>
          <cell r="G74">
            <v>-356</v>
          </cell>
          <cell r="H74">
            <v>4.6835954303366704E-77</v>
          </cell>
          <cell r="L74">
            <v>9.8996237369216228E-16</v>
          </cell>
          <cell r="M74">
            <v>-456</v>
          </cell>
          <cell r="N74">
            <v>1.5898303355317959E-6</v>
          </cell>
        </row>
        <row r="75">
          <cell r="F75">
            <v>7.2011171734966132E-98</v>
          </cell>
          <cell r="G75">
            <v>-354</v>
          </cell>
          <cell r="H75">
            <v>2.8960567743391406E-76</v>
          </cell>
          <cell r="L75">
            <v>2.3867585995865836E-15</v>
          </cell>
          <cell r="M75">
            <v>-454</v>
          </cell>
          <cell r="N75">
            <v>2.6076824842660222E-6</v>
          </cell>
        </row>
        <row r="76">
          <cell r="F76">
            <v>6.2328588508440267E-97</v>
          </cell>
          <cell r="G76">
            <v>-352</v>
          </cell>
          <cell r="H76">
            <v>1.7682939910472481E-75</v>
          </cell>
          <cell r="L76">
            <v>5.6658638828023884E-15</v>
          </cell>
          <cell r="M76">
            <v>-452</v>
          </cell>
          <cell r="N76">
            <v>4.2290687596535543E-6</v>
          </cell>
        </row>
        <row r="77">
          <cell r="F77">
            <v>5.3103957409191091E-96</v>
          </cell>
          <cell r="G77">
            <v>-350</v>
          </cell>
          <cell r="H77">
            <v>1.066260419743145E-74</v>
          </cell>
          <cell r="L77">
            <v>1.324553067712914E-14</v>
          </cell>
          <cell r="M77">
            <v>-450</v>
          </cell>
          <cell r="N77">
            <v>6.7821087361367782E-6</v>
          </cell>
        </row>
        <row r="78">
          <cell r="F78">
            <v>4.4544437958367535E-95</v>
          </cell>
          <cell r="G78">
            <v>-348</v>
          </cell>
          <cell r="H78">
            <v>6.3500090571991056E-74</v>
          </cell>
          <cell r="L78">
            <v>3.0499577217073673E-14</v>
          </cell>
          <cell r="M78">
            <v>-448</v>
          </cell>
          <cell r="N78">
            <v>1.0756180397643679E-5</v>
          </cell>
        </row>
        <row r="79">
          <cell r="F79">
            <v>3.679254875522304E-94</v>
          </cell>
          <cell r="G79">
            <v>-346</v>
          </cell>
          <cell r="H79">
            <v>3.7353181209330405E-73</v>
          </cell>
          <cell r="L79">
            <v>6.918518814608919E-14</v>
          </cell>
          <cell r="M79">
            <v>-446</v>
          </cell>
          <cell r="N79">
            <v>1.6872041459277357E-5</v>
          </cell>
        </row>
        <row r="80">
          <cell r="F80">
            <v>2.9929323314344886E-93</v>
          </cell>
          <cell r="G80">
            <v>-344</v>
          </cell>
          <cell r="H80">
            <v>2.1705117902314002E-72</v>
          </cell>
          <cell r="L80">
            <v>1.5463185213848138E-13</v>
          </cell>
          <cell r="M80">
            <v>-444</v>
          </cell>
          <cell r="N80">
            <v>2.6177965852442181E-5</v>
          </cell>
        </row>
        <row r="81">
          <cell r="F81">
            <v>2.3981343870861146E-92</v>
          </cell>
          <cell r="G81">
            <v>-342</v>
          </cell>
          <cell r="H81">
            <v>1.2459950030435594E-71</v>
          </cell>
          <cell r="L81">
            <v>3.4058154774804762E-13</v>
          </cell>
          <cell r="M81">
            <v>-442</v>
          </cell>
          <cell r="N81">
            <v>4.0179540168763603E-5</v>
          </cell>
        </row>
        <row r="82">
          <cell r="F82">
            <v>1.8930273318061013E-91</v>
          </cell>
          <cell r="G82">
            <v>-340</v>
          </cell>
          <cell r="H82">
            <v>7.0668772075019316E-71</v>
          </cell>
          <cell r="L82">
            <v>7.3934577656971997E-13</v>
          </cell>
          <cell r="M82">
            <v>-440</v>
          </cell>
          <cell r="N82">
            <v>6.1012185590926644E-5</v>
          </cell>
        </row>
        <row r="83">
          <cell r="F83">
            <v>1.4723545914047455E-90</v>
          </cell>
          <cell r="G83">
            <v>-338</v>
          </cell>
          <cell r="H83">
            <v>3.960341217110178E-70</v>
          </cell>
          <cell r="L83">
            <v>1.5821391103549569E-12</v>
          </cell>
          <cell r="M83">
            <v>-438</v>
          </cell>
          <cell r="N83">
            <v>9.166682900492032E-5</v>
          </cell>
        </row>
        <row r="84">
          <cell r="F84">
            <v>1.1285059276803446E-89</v>
          </cell>
          <cell r="G84">
            <v>-336</v>
          </cell>
          <cell r="H84">
            <v>2.1931455388593831E-69</v>
          </cell>
          <cell r="L84">
            <v>3.3379276352610688E-12</v>
          </cell>
          <cell r="M84">
            <v>-436</v>
          </cell>
          <cell r="N84">
            <v>1.3628028325921452E-4</v>
          </cell>
        </row>
        <row r="85">
          <cell r="F85">
            <v>8.5249785139226012E-89</v>
          </cell>
          <cell r="G85">
            <v>-334</v>
          </cell>
          <cell r="H85">
            <v>1.200237869079421E-68</v>
          </cell>
          <cell r="L85">
            <v>6.9439619078925011E-12</v>
          </cell>
          <cell r="M85">
            <v>-434</v>
          </cell>
          <cell r="N85">
            <v>2.0050260088781525E-4</v>
          </cell>
        </row>
        <row r="86">
          <cell r="F86">
            <v>6.3480643576887946E-88</v>
          </cell>
          <cell r="G86">
            <v>-332</v>
          </cell>
          <cell r="H86">
            <v>6.4918241932424285E-68</v>
          </cell>
          <cell r="L86">
            <v>1.4246144072938191E-11</v>
          </cell>
          <cell r="M86">
            <v>-432</v>
          </cell>
          <cell r="N86">
            <v>2.9195367891450709E-4</v>
          </cell>
        </row>
        <row r="87">
          <cell r="F87">
            <v>4.6602260696444792E-87</v>
          </cell>
          <cell r="G87">
            <v>-330</v>
          </cell>
          <cell r="H87">
            <v>3.4705600367075194E-67</v>
          </cell>
          <cell r="L87">
            <v>2.8827491535827869E-11</v>
          </cell>
          <cell r="M87">
            <v>-430</v>
          </cell>
          <cell r="N87">
            <v>4.2078041491732494E-4</v>
          </cell>
        </row>
        <row r="88">
          <cell r="F88">
            <v>3.3732450329694038E-86</v>
          </cell>
          <cell r="G88">
            <v>-328</v>
          </cell>
          <cell r="H88">
            <v>1.833998261480857E-66</v>
          </cell>
          <cell r="L88">
            <v>5.7543248608338559E-11</v>
          </cell>
          <cell r="M88">
            <v>-428</v>
          </cell>
          <cell r="N88">
            <v>6.003234234269988E-4</v>
          </cell>
        </row>
        <row r="89">
          <cell r="F89">
            <v>2.4077990407747127E-85</v>
          </cell>
          <cell r="G89">
            <v>-326</v>
          </cell>
          <cell r="H89">
            <v>9.5807018992683249E-66</v>
          </cell>
          <cell r="L89">
            <v>1.1332271948155562E-10</v>
          </cell>
          <cell r="M89">
            <v>-426</v>
          </cell>
          <cell r="N89">
            <v>8.4789839812409937E-4</v>
          </cell>
        </row>
        <row r="90">
          <cell r="F90">
            <v>1.6950358019999253E-84</v>
          </cell>
          <cell r="G90">
            <v>-324</v>
          </cell>
          <cell r="H90">
            <v>4.9479653378846259E-65</v>
          </cell>
          <cell r="L90">
            <v>2.202066480834774E-10</v>
          </cell>
          <cell r="M90">
            <v>-424</v>
          </cell>
          <cell r="N90">
            <v>1.1856913720752283E-3</v>
          </cell>
        </row>
        <row r="91">
          <cell r="F91">
            <v>1.1770023883550043E-83</v>
          </cell>
          <cell r="G91">
            <v>-322</v>
          </cell>
          <cell r="H91">
            <v>2.526493142024865E-64</v>
          </cell>
          <cell r="L91">
            <v>4.2226892816007654E-10</v>
          </cell>
          <cell r="M91">
            <v>-422</v>
          </cell>
          <cell r="N91">
            <v>1.6417591968495816E-3</v>
          </cell>
        </row>
        <row r="92">
          <cell r="F92">
            <v>8.0624663602317756E-83</v>
          </cell>
          <cell r="G92">
            <v>-320</v>
          </cell>
          <cell r="H92">
            <v>1.2755643891319445E-63</v>
          </cell>
          <cell r="L92">
            <v>7.9918304551777478E-10</v>
          </cell>
          <cell r="M92">
            <v>-420</v>
          </cell>
          <cell r="N92">
            <v>2.2511164849508712E-3</v>
          </cell>
        </row>
        <row r="93">
          <cell r="F93">
            <v>5.4488096830137823E-82</v>
          </cell>
          <cell r="G93">
            <v>-318</v>
          </cell>
          <cell r="H93">
            <v>6.3680941802678235E-63</v>
          </cell>
          <cell r="L93">
            <v>1.4929793158024368E-9</v>
          </cell>
          <cell r="M93">
            <v>-418</v>
          </cell>
          <cell r="N93">
            <v>3.0568781882253024E-3</v>
          </cell>
        </row>
        <row r="94">
          <cell r="F94">
            <v>3.633526891879299E-81</v>
          </cell>
          <cell r="G94">
            <v>-316</v>
          </cell>
          <cell r="H94">
            <v>3.1439010075090611E-62</v>
          </cell>
          <cell r="L94">
            <v>2.7533567816791318E-9</v>
          </cell>
          <cell r="M94">
            <v>-416</v>
          </cell>
          <cell r="N94">
            <v>4.1114133135489433E-3</v>
          </cell>
        </row>
        <row r="95">
          <cell r="F95">
            <v>2.3910951159463773E-80</v>
          </cell>
          <cell r="G95">
            <v>-314</v>
          </cell>
          <cell r="H95">
            <v>1.5350037602064731E-61</v>
          </cell>
          <cell r="L95">
            <v>5.0132804483620029E-9</v>
          </cell>
          <cell r="M95">
            <v>-414</v>
          </cell>
          <cell r="N95">
            <v>5.4774506845643922E-3</v>
          </cell>
        </row>
        <row r="96">
          <cell r="F96">
            <v>1.5529399662609183E-79</v>
          </cell>
          <cell r="G96">
            <v>-312</v>
          </cell>
          <cell r="H96">
            <v>7.4124123893496642E-61</v>
          </cell>
          <cell r="L96">
            <v>9.0132382529061536E-9</v>
          </cell>
          <cell r="M96">
            <v>-412</v>
          </cell>
          <cell r="N96">
            <v>7.2290631199793632E-3</v>
          </cell>
        </row>
        <row r="97">
          <cell r="F97">
            <v>9.9551625205568354E-79</v>
          </cell>
          <cell r="G97">
            <v>-310</v>
          </cell>
          <cell r="H97">
            <v>3.5403570985644104E-60</v>
          </cell>
          <cell r="L97">
            <v>1.6002451073580754E-8</v>
          </cell>
          <cell r="M97">
            <v>-410</v>
          </cell>
          <cell r="N97">
            <v>9.452443171332774E-3</v>
          </cell>
        </row>
        <row r="98">
          <cell r="F98">
            <v>6.299751282539873E-78</v>
          </cell>
          <cell r="G98">
            <v>-308</v>
          </cell>
          <cell r="H98">
            <v>1.6726274784422118E-59</v>
          </cell>
          <cell r="L98">
            <v>2.805985344499403E-8</v>
          </cell>
          <cell r="M98">
            <v>-408</v>
          </cell>
          <cell r="N98">
            <v>1.2246373130044062E-2</v>
          </cell>
        </row>
        <row r="99">
          <cell r="F99">
            <v>3.9357209043496516E-77</v>
          </cell>
          <cell r="G99">
            <v>-306</v>
          </cell>
          <cell r="H99">
            <v>7.8170489574668896E-59</v>
          </cell>
          <cell r="L99">
            <v>4.8598509059371097E-8</v>
          </cell>
          <cell r="M99">
            <v>-406</v>
          </cell>
          <cell r="N99">
            <v>1.572228599206282E-2</v>
          </cell>
        </row>
        <row r="100">
          <cell r="F100">
            <v>2.4276972313054737E-76</v>
          </cell>
          <cell r="G100">
            <v>-304</v>
          </cell>
          <cell r="H100">
            <v>3.6141333336385525E-58</v>
          </cell>
          <cell r="L100">
            <v>8.3146428764842375E-8</v>
          </cell>
          <cell r="M100">
            <v>-404</v>
          </cell>
          <cell r="N100">
            <v>2.0003814074705709E-2</v>
          </cell>
        </row>
        <row r="101">
          <cell r="F101">
            <v>1.478688313613334E-75</v>
          </cell>
          <cell r="G101">
            <v>-302</v>
          </cell>
          <cell r="H101">
            <v>1.6531377540314751E-57</v>
          </cell>
          <cell r="L101">
            <v>1.4053706141397599E-7</v>
          </cell>
          <cell r="M101">
            <v>-402</v>
          </cell>
          <cell r="N101">
            <v>2.5225729462321839E-2</v>
          </cell>
        </row>
        <row r="102">
          <cell r="F102">
            <v>8.8943102063842023E-75</v>
          </cell>
          <cell r="G102">
            <v>-300</v>
          </cell>
          <cell r="H102">
            <v>7.4813983400837758E-57</v>
          </cell>
          <cell r="L102">
            <v>2.3469689256133988E-7</v>
          </cell>
          <cell r="M102">
            <v>-400</v>
          </cell>
          <cell r="N102">
            <v>3.1532196507365891E-2</v>
          </cell>
        </row>
        <row r="103">
          <cell r="F103">
            <v>5.2837486374559608E-74</v>
          </cell>
          <cell r="G103">
            <v>-298</v>
          </cell>
          <cell r="H103">
            <v>3.3500418813531541E-56</v>
          </cell>
          <cell r="L103">
            <v>3.8728860158636933E-7</v>
          </cell>
          <cell r="M103">
            <v>-398</v>
          </cell>
          <cell r="N103">
            <v>3.9074281777520301E-2</v>
          </cell>
        </row>
        <row r="104">
          <cell r="F104">
            <v>3.1003172152131296E-73</v>
          </cell>
          <cell r="G104">
            <v>-296</v>
          </cell>
          <cell r="H104">
            <v>1.4843483208600554E-55</v>
          </cell>
          <cell r="L104">
            <v>6.3155886337123631E-7</v>
          </cell>
          <cell r="M104">
            <v>-396</v>
          </cell>
          <cell r="N104">
            <v>4.8006700948485762E-2</v>
          </cell>
        </row>
        <row r="105">
          <cell r="F105">
            <v>1.7969799781380962E-72</v>
          </cell>
          <cell r="G105">
            <v>-294</v>
          </cell>
          <cell r="H105">
            <v>6.5082392760123355E-55</v>
          </cell>
          <cell r="L105">
            <v>1.0178521487342252E-6</v>
          </cell>
          <cell r="M105">
            <v>-394</v>
          </cell>
          <cell r="N105">
            <v>5.8483824186610155E-2</v>
          </cell>
        </row>
        <row r="106">
          <cell r="F106">
            <v>1.0289438240204193E-71</v>
          </cell>
          <cell r="G106">
            <v>-292</v>
          </cell>
          <cell r="H106">
            <v>2.8239488523880342E-54</v>
          </cell>
          <cell r="L106">
            <v>1.6213862753875313E-6</v>
          </cell>
          <cell r="M106">
            <v>-392</v>
          </cell>
          <cell r="N106">
            <v>7.0655009639852856E-2</v>
          </cell>
        </row>
        <row r="107">
          <cell r="F107">
            <v>5.8208822044583725E-71</v>
          </cell>
          <cell r="G107">
            <v>-290</v>
          </cell>
          <cell r="H107">
            <v>1.212659516503307E-53</v>
          </cell>
          <cell r="L107">
            <v>2.5530399764832239E-6</v>
          </cell>
          <cell r="M107">
            <v>-390</v>
          </cell>
          <cell r="N107">
            <v>8.4659385988519409E-2</v>
          </cell>
        </row>
        <row r="108">
          <cell r="F108">
            <v>3.2536534963599851E-70</v>
          </cell>
          <cell r="G108">
            <v>-288</v>
          </cell>
          <cell r="H108">
            <v>5.1538570001048298E-53</v>
          </cell>
          <cell r="L108">
            <v>3.9740716615069054E-6</v>
          </cell>
          <cell r="M108">
            <v>-388</v>
          </cell>
          <cell r="N108">
            <v>0.1006202560917723</v>
          </cell>
        </row>
        <row r="109">
          <cell r="F109">
            <v>1.7971114171483653E-69</v>
          </cell>
          <cell r="G109">
            <v>-286</v>
          </cell>
          <cell r="H109">
            <v>2.1680014630206669E-52</v>
          </cell>
          <cell r="L109">
            <v>6.11586106163368E-6</v>
          </cell>
          <cell r="M109">
            <v>-386</v>
          </cell>
          <cell r="N109">
            <v>0.1186393405878865</v>
          </cell>
        </row>
        <row r="110">
          <cell r="F110">
            <v>9.8092331519348275E-69</v>
          </cell>
          <cell r="G110">
            <v>-284</v>
          </cell>
          <cell r="H110">
            <v>9.0269781636343627E-52</v>
          </cell>
          <cell r="L110">
            <v>9.3059243931648275E-6</v>
          </cell>
          <cell r="M110">
            <v>-384</v>
          </cell>
          <cell r="N110">
            <v>0.13879111865959273</v>
          </cell>
        </row>
        <row r="111">
          <cell r="F111">
            <v>5.2915863241630078E-68</v>
          </cell>
          <cell r="G111">
            <v>-282</v>
          </cell>
          <cell r="H111">
            <v>3.7205087668767486E-51</v>
          </cell>
          <cell r="L111">
            <v>1.4001574316321393E-5</v>
          </cell>
          <cell r="M111">
            <v>-382</v>
          </cell>
          <cell r="N111">
            <v>0.1611175490411173</v>
          </cell>
        </row>
        <row r="112">
          <cell r="F112">
            <v>2.8213776173832764E-67</v>
          </cell>
          <cell r="G112">
            <v>-280</v>
          </cell>
          <cell r="H112">
            <v>1.5179606632297555E-50</v>
          </cell>
          <cell r="L112">
            <v>2.0832645422163041E-5</v>
          </cell>
          <cell r="M112">
            <v>-380</v>
          </cell>
          <cell r="N112">
            <v>0.18562346429304835</v>
          </cell>
        </row>
        <row r="113">
          <cell r="F113">
            <v>1.486942257810105E-66</v>
          </cell>
          <cell r="G113">
            <v>-278</v>
          </cell>
          <cell r="H113">
            <v>6.1310901347870281E-50</v>
          </cell>
          <cell r="L113">
            <v>3.0654643413993662E-5</v>
          </cell>
          <cell r="M113">
            <v>-378</v>
          </cell>
          <cell r="N113">
            <v>0.21227292295908198</v>
          </cell>
        </row>
        <row r="114">
          <cell r="F114">
            <v>7.7467036377874682E-66</v>
          </cell>
          <cell r="G114">
            <v>-276</v>
          </cell>
          <cell r="H114">
            <v>2.4516263065226958E-49</v>
          </cell>
          <cell r="L114">
            <v>4.4613454254294351E-5</v>
          </cell>
          <cell r="M114">
            <v>-376</v>
          </cell>
          <cell r="N114">
            <v>0.24098677630972709</v>
          </cell>
        </row>
        <row r="115">
          <cell r="F115">
            <v>3.9898951479577938E-65</v>
          </cell>
          <cell r="G115">
            <v>-274</v>
          </cell>
          <cell r="H115">
            <v>9.7057760605984506E-49</v>
          </cell>
          <cell r="L115">
            <v>6.4222317628600717E-5</v>
          </cell>
          <cell r="M115">
            <v>-374</v>
          </cell>
          <cell r="N115">
            <v>0.27164165937240359</v>
          </cell>
        </row>
        <row r="116">
          <cell r="F116">
            <v>2.0316966082364024E-64</v>
          </cell>
          <cell r="G116">
            <v>-272</v>
          </cell>
          <cell r="H116">
            <v>3.8043929416448331E-48</v>
          </cell>
          <cell r="L116">
            <v>9.1451078026691651E-5</v>
          </cell>
          <cell r="M116">
            <v>-372</v>
          </cell>
          <cell r="N116">
            <v>0.30407055186816445</v>
          </cell>
        </row>
        <row r="117">
          <cell r="F117">
            <v>1.0229150749294581E-63</v>
          </cell>
          <cell r="G117">
            <v>-270</v>
          </cell>
          <cell r="H117">
            <v>1.476518582892534E-47</v>
          </cell>
          <cell r="L117">
            <v>1.2882673600281782E-4</v>
          </cell>
          <cell r="M117">
            <v>-370</v>
          </cell>
          <cell r="N117">
            <v>0.33806497709813288</v>
          </cell>
        </row>
        <row r="118">
          <cell r="F118">
            <v>5.0925297911358787E-63</v>
          </cell>
          <cell r="G118">
            <v>-268</v>
          </cell>
          <cell r="H118">
            <v>5.6742690503616642E-47</v>
          </cell>
          <cell r="L118">
            <v>1.7954300850967427E-4</v>
          </cell>
          <cell r="M118">
            <v>-368</v>
          </cell>
          <cell r="N118">
            <v>0.37337882064491656</v>
          </cell>
        </row>
        <row r="119">
          <cell r="F119">
            <v>2.5070915894822786E-62</v>
          </cell>
          <cell r="G119">
            <v>-266</v>
          </cell>
          <cell r="H119">
            <v>2.1593203041432976E-46</v>
          </cell>
          <cell r="L119">
            <v>2.4757497469710067E-4</v>
          </cell>
          <cell r="M119">
            <v>-366</v>
          </cell>
          <cell r="N119">
            <v>0.40973366181940835</v>
          </cell>
        </row>
        <row r="120">
          <cell r="F120">
            <v>1.2206136594555669E-61</v>
          </cell>
          <cell r="G120">
            <v>-264</v>
          </cell>
          <cell r="H120">
            <v>8.1372696420490971E-46</v>
          </cell>
          <cell r="L120">
            <v>3.3779297395112879E-4</v>
          </cell>
          <cell r="M120">
            <v>-364</v>
          </cell>
          <cell r="N120">
            <v>0.44682542539552672</v>
          </cell>
        </row>
        <row r="121">
          <cell r="F121">
            <v>5.8774086291431912E-61</v>
          </cell>
          <cell r="G121">
            <v>-262</v>
          </cell>
          <cell r="H121">
            <v>3.0367768742386289E-45</v>
          </cell>
          <cell r="L121">
            <v>4.5606782477435336E-4</v>
          </cell>
          <cell r="M121">
            <v>-362</v>
          </cell>
          <cell r="N121">
            <v>0.48433208555032548</v>
          </cell>
        </row>
        <row r="122">
          <cell r="F122">
            <v>2.799115859629444E-60</v>
          </cell>
          <cell r="G122">
            <v>-260</v>
          </cell>
          <cell r="H122">
            <v>1.1223733094638669E-44</v>
          </cell>
          <cell r="L122">
            <v>6.0935728810128874E-4</v>
          </cell>
          <cell r="M122">
            <v>-360</v>
          </cell>
          <cell r="N122">
            <v>0.5219220936372283</v>
          </cell>
        </row>
        <row r="123">
          <cell r="F123">
            <v>1.3185917685857708E-59</v>
          </cell>
          <cell r="G123">
            <v>-258</v>
          </cell>
          <cell r="H123">
            <v>4.1083693282056614E-44</v>
          </cell>
          <cell r="L123">
            <v>8.0576170327443153E-4</v>
          </cell>
          <cell r="M123">
            <v>-358</v>
          </cell>
          <cell r="N123">
            <v>0.55926316089351413</v>
          </cell>
        </row>
        <row r="124">
          <cell r="F124">
            <v>6.1444214790246778E-59</v>
          </cell>
          <cell r="G124">
            <v>-256</v>
          </cell>
          <cell r="H124">
            <v>1.4894518212232146E-43</v>
          </cell>
          <cell r="L124">
            <v>1.0545351253236418E-3</v>
          </cell>
          <cell r="M124">
            <v>-356</v>
          </cell>
          <cell r="N124">
            <v>0.59603100930602948</v>
          </cell>
        </row>
        <row r="125">
          <cell r="F125">
            <v>2.8324284378918634E-58</v>
          </cell>
          <cell r="G125">
            <v>-254</v>
          </cell>
          <cell r="H125">
            <v>5.348415222636743E-43</v>
          </cell>
          <cell r="L125">
            <v>1.3660373710154489E-3</v>
          </cell>
          <cell r="M125">
            <v>-354</v>
          </cell>
          <cell r="N125">
            <v>0.631917709728406</v>
          </cell>
        </row>
        <row r="126">
          <cell r="F126">
            <v>1.2917244206676198E-57</v>
          </cell>
          <cell r="G126">
            <v>-252</v>
          </cell>
          <cell r="H126">
            <v>1.9023131168585357E-42</v>
          </cell>
          <cell r="L126">
            <v>1.7516124354149713E-3</v>
          </cell>
          <cell r="M126">
            <v>-352</v>
          </cell>
          <cell r="N126">
            <v>0.66663925519034806</v>
          </cell>
        </row>
        <row r="127">
          <cell r="F127">
            <v>5.828260586052301E-57</v>
          </cell>
          <cell r="G127">
            <v>-250</v>
          </cell>
          <cell r="H127">
            <v>6.7021384138864979E-42</v>
          </cell>
          <cell r="L127">
            <v>2.2233800513534034E-3</v>
          </cell>
          <cell r="M127">
            <v>-350</v>
          </cell>
          <cell r="N127">
            <v>0.69994206663291447</v>
          </cell>
        </row>
        <row r="128">
          <cell r="F128">
            <v>2.6019020473447765E-56</v>
          </cell>
          <cell r="G128">
            <v>-248</v>
          </cell>
          <cell r="H128">
            <v>2.3390272724745304E-41</v>
          </cell>
          <cell r="L128">
            <v>2.7939299587112871E-3</v>
          </cell>
          <cell r="M128">
            <v>-348</v>
          </cell>
          <cell r="N128">
            <v>0.73160819401258559</v>
          </cell>
        </row>
        <row r="129">
          <cell r="F129">
            <v>1.1493441327247399E-55</v>
          </cell>
          <cell r="G129">
            <v>-246</v>
          </cell>
          <cell r="H129">
            <v>8.0865524775630733E-41</v>
          </cell>
          <cell r="L129">
            <v>3.4759128620187661E-3</v>
          </cell>
          <cell r="M129">
            <v>-346</v>
          </cell>
          <cell r="N129">
            <v>0.76145905270785363</v>
          </cell>
        </row>
        <row r="130">
          <cell r="F130">
            <v>5.0238909551522801E-55</v>
          </cell>
          <cell r="G130">
            <v>-244</v>
          </cell>
          <cell r="H130">
            <v>2.7695756118453396E-40</v>
          </cell>
          <cell r="L130">
            <v>4.2815280826429061E-3</v>
          </cell>
          <cell r="M130">
            <v>-344</v>
          </cell>
          <cell r="N130">
            <v>0.78935761768005919</v>
          </cell>
        </row>
        <row r="131">
          <cell r="F131">
            <v>2.1731249247868003E-54</v>
          </cell>
          <cell r="G131">
            <v>-242</v>
          </cell>
          <cell r="H131">
            <v>9.397231777483918E-40</v>
          </cell>
          <cell r="L131">
            <v>5.221915387616155E-3</v>
          </cell>
          <cell r="M131">
            <v>-342</v>
          </cell>
          <cell r="N131">
            <v>0.8152090800226367</v>
          </cell>
        </row>
        <row r="132">
          <cell r="F132">
            <v>9.3026463126450345E-54</v>
          </cell>
          <cell r="G132">
            <v>-240</v>
          </cell>
          <cell r="H132">
            <v>3.1589190164364062E-39</v>
          </cell>
          <cell r="L132">
            <v>6.3064670450441252E-3</v>
          </cell>
          <cell r="M132">
            <v>-340</v>
          </cell>
          <cell r="N132">
            <v>0.83896004690359982</v>
          </cell>
        </row>
        <row r="133">
          <cell r="F133">
            <v>3.9411974836015223E-53</v>
          </cell>
          <cell r="G133">
            <v>-238</v>
          </cell>
          <cell r="H133">
            <v>1.0520674442853376E-38</v>
          </cell>
          <cell r="L133">
            <v>7.5420852701545511E-3</v>
          </cell>
          <cell r="M133">
            <v>-338</v>
          </cell>
          <cell r="N133">
            <v>0.86059643180076661</v>
          </cell>
        </row>
        <row r="134">
          <cell r="F134">
            <v>1.6526157630101839E-52</v>
          </cell>
          <cell r="G134">
            <v>-236</v>
          </cell>
          <cell r="H134">
            <v>3.4715998009930806E-38</v>
          </cell>
          <cell r="L134">
            <v>8.9324191709658704E-3</v>
          </cell>
          <cell r="M134">
            <v>-336</v>
          </cell>
          <cell r="N134">
            <v>0.88014023381626405</v>
          </cell>
        </row>
        <row r="135">
          <cell r="F135">
            <v>6.8589767006136951E-52</v>
          </cell>
          <cell r="G135">
            <v>-234</v>
          </cell>
          <cell r="H135">
            <v>1.1350393456221773E-37</v>
          </cell>
          <cell r="L135">
            <v>1.0477123238125382E-2</v>
          </cell>
          <cell r="M135">
            <v>-334</v>
          </cell>
          <cell r="N135">
            <v>0.8976454405297839</v>
          </cell>
        </row>
        <row r="136">
          <cell r="F136">
            <v>2.8178109505133124E-51</v>
          </cell>
          <cell r="G136">
            <v>-232</v>
          </cell>
          <cell r="H136">
            <v>3.6770652230638873E-37</v>
          </cell>
          <cell r="L136">
            <v>1.2171185453245159E-2</v>
          </cell>
          <cell r="M136">
            <v>-332</v>
          </cell>
          <cell r="N136">
            <v>0.91319330748460958</v>
          </cell>
        </row>
        <row r="137">
          <cell r="F137">
            <v>1.1459097865420806E-50</v>
          </cell>
          <cell r="G137">
            <v>-230</v>
          </cell>
          <cell r="H137">
            <v>1.1803604200010352E-36</v>
          </cell>
          <cell r="L137">
            <v>1.4004376348672208E-2</v>
          </cell>
          <cell r="M137">
            <v>-330</v>
          </cell>
          <cell r="N137">
            <v>0.92688726948387123</v>
          </cell>
        </row>
        <row r="138">
          <cell r="F138">
            <v>4.6131294715572728E-50</v>
          </cell>
          <cell r="G138">
            <v>-228</v>
          </cell>
          <cell r="H138">
            <v>3.7546056859902885E-36</v>
          </cell>
          <cell r="L138">
            <v>1.5960870103266116E-2</v>
          </cell>
          <cell r="M138">
            <v>-328</v>
          </cell>
          <cell r="N138">
            <v>0.9388477260276471</v>
          </cell>
        </row>
        <row r="139">
          <cell r="F139">
            <v>1.8385172930439929E-49</v>
          </cell>
          <cell r="G139">
            <v>-226</v>
          </cell>
          <cell r="H139">
            <v>1.1834875548678778E-35</v>
          </cell>
          <cell r="L139">
            <v>1.801908449614472E-2</v>
          </cell>
          <cell r="M139">
            <v>-326</v>
          </cell>
          <cell r="N139">
            <v>0.94920691794270917</v>
          </cell>
        </row>
        <row r="140">
          <cell r="F140">
            <v>7.2541497540757544E-49</v>
          </cell>
          <cell r="G140">
            <v>-224</v>
          </cell>
          <cell r="H140">
            <v>3.6967984876182233E-35</v>
          </cell>
          <cell r="L140">
            <v>2.0151778071775373E-2</v>
          </cell>
          <cell r="M140">
            <v>-324</v>
          </cell>
          <cell r="N140">
            <v>0.95810407762182859</v>
          </cell>
        </row>
        <row r="141">
          <cell r="F141">
            <v>2.8338153355849882E-48</v>
          </cell>
          <cell r="G141">
            <v>-222</v>
          </cell>
          <cell r="H141">
            <v>1.1443619685821269E-34</v>
          </cell>
          <cell r="L141">
            <v>2.232643038167919E-2</v>
          </cell>
          <cell r="M141">
            <v>-322</v>
          </cell>
          <cell r="N141">
            <v>0.96568099464291512</v>
          </cell>
        </row>
        <row r="142">
          <cell r="F142">
            <v>1.0960792887280505E-47</v>
          </cell>
          <cell r="G142">
            <v>-220</v>
          </cell>
          <cell r="H142">
            <v>3.5106637163968756E-34</v>
          </cell>
          <cell r="L142">
            <v>2.4505915252271679E-2</v>
          </cell>
          <cell r="M142">
            <v>-320</v>
          </cell>
          <cell r="N142">
            <v>0.97207809520487687</v>
          </cell>
        </row>
        <row r="143">
          <cell r="F143">
            <v>4.1977504674691307E-47</v>
          </cell>
          <cell r="G143">
            <v>-218</v>
          </cell>
          <cell r="H143">
            <v>1.0673715693968628E-33</v>
          </cell>
          <cell r="L143">
            <v>2.6649458666772985E-2</v>
          </cell>
          <cell r="M143">
            <v>-318</v>
          </cell>
          <cell r="N143">
            <v>0.97743109086081847</v>
          </cell>
        </row>
        <row r="144">
          <cell r="F144">
            <v>1.5918933991071314E-46</v>
          </cell>
          <cell r="G144">
            <v>-216</v>
          </cell>
          <cell r="H144">
            <v>3.2162871626683886E-33</v>
          </cell>
          <cell r="L144">
            <v>2.8713853352227224E-2</v>
          </cell>
          <cell r="M144">
            <v>-316</v>
          </cell>
          <cell r="N144">
            <v>0.98186821207260788</v>
          </cell>
        </row>
        <row r="145">
          <cell r="F145">
            <v>5.9779493379057995E-46</v>
          </cell>
          <cell r="G145">
            <v>-214</v>
          </cell>
          <cell r="H145">
            <v>9.6054737033774768E-33</v>
          </cell>
          <cell r="L145">
            <v>3.0654883066014143E-2</v>
          </cell>
          <cell r="M145">
            <v>-314</v>
          </cell>
          <cell r="N145">
            <v>0.98550800722341536</v>
          </cell>
        </row>
        <row r="146">
          <cell r="F146">
            <v>2.2230499100337189E-45</v>
          </cell>
          <cell r="G146">
            <v>-212</v>
          </cell>
          <cell r="H146">
            <v>2.8432780787833837E-32</v>
          </cell>
          <cell r="L146">
            <v>3.2428892502704781E-2</v>
          </cell>
          <cell r="M146">
            <v>-312</v>
          </cell>
          <cell r="N146">
            <v>0.98845765937774355</v>
          </cell>
        </row>
        <row r="147">
          <cell r="F147">
            <v>8.1869562204000392E-45</v>
          </cell>
          <cell r="G147">
            <v>-210</v>
          </cell>
          <cell r="H147">
            <v>8.3419592360966677E-32</v>
          </cell>
          <cell r="L147">
            <v>3.3994425244214671E-2</v>
          </cell>
          <cell r="M147">
            <v>-310</v>
          </cell>
          <cell r="N147">
            <v>0.99081175215696171</v>
          </cell>
        </row>
        <row r="148">
          <cell r="F148">
            <v>2.9859960187417944E-44</v>
          </cell>
          <cell r="G148">
            <v>-208</v>
          </cell>
          <cell r="H148">
            <v>2.425919416516144E-31</v>
          </cell>
          <cell r="L148">
            <v>3.5313843575611133E-2</v>
          </cell>
          <cell r="M148">
            <v>-308</v>
          </cell>
          <cell r="N148">
            <v>0.99265140295756715</v>
          </cell>
        </row>
        <row r="149">
          <cell r="F149">
            <v>1.0786148884026484E-43</v>
          </cell>
          <cell r="G149">
            <v>-206</v>
          </cell>
          <cell r="H149">
            <v>6.9928702522681583E-31</v>
          </cell>
          <cell r="L149">
            <v>3.6354841232035043E-2</v>
          </cell>
          <cell r="M149">
            <v>-306</v>
          </cell>
          <cell r="N149">
            <v>0.99404367628713997</v>
          </cell>
        </row>
        <row r="150">
          <cell r="F150">
            <v>3.8589634014135288E-43</v>
          </cell>
          <cell r="G150">
            <v>-204</v>
          </cell>
          <cell r="H150">
            <v>1.9980961646429955E-30</v>
          </cell>
          <cell r="L150">
            <v>3.7091763689441164E-2</v>
          </cell>
          <cell r="M150">
            <v>-304</v>
          </cell>
          <cell r="N150">
            <v>0.99504119178249695</v>
          </cell>
        </row>
        <row r="151">
          <cell r="F151">
            <v>1.3674715945948614E-42</v>
          </cell>
          <cell r="G151">
            <v>-202</v>
          </cell>
          <cell r="H151">
            <v>5.6593943421351566E-30</v>
          </cell>
          <cell r="L151">
            <v>3.7506660375005385E-2</v>
          </cell>
          <cell r="M151">
            <v>-302</v>
          </cell>
          <cell r="N151">
            <v>0.99568184979246199</v>
          </cell>
        </row>
        <row r="152">
          <cell r="F152">
            <v>4.7998252970279628E-42</v>
          </cell>
          <cell r="G152">
            <v>-200</v>
          </cell>
          <cell r="H152">
            <v>1.5890107535241824E-29</v>
          </cell>
          <cell r="L152">
            <v>3.759000850917206E-2</v>
          </cell>
          <cell r="M152">
            <v>-300</v>
          </cell>
          <cell r="N152">
            <v>0.99598861134588856</v>
          </cell>
        </row>
        <row r="153">
          <cell r="F153">
            <v>1.6688134310858809E-41</v>
          </cell>
          <cell r="G153">
            <v>-198</v>
          </cell>
          <cell r="H153">
            <v>4.4228020499102615E-29</v>
          </cell>
          <cell r="L153">
            <v>3.7341068055468926E-2</v>
          </cell>
          <cell r="M153">
            <v>-298</v>
          </cell>
          <cell r="N153">
            <v>0.9959692878309816</v>
          </cell>
        </row>
        <row r="154">
          <cell r="F154">
            <v>5.7475252050885429E-41</v>
          </cell>
          <cell r="G154">
            <v>-196</v>
          </cell>
          <cell r="H154">
            <v>1.2203720524733053E-28</v>
          </cell>
          <cell r="L154">
            <v>3.6767849905494622E-2</v>
          </cell>
          <cell r="M154">
            <v>-296</v>
          </cell>
          <cell r="N154">
            <v>0.99561631761299729</v>
          </cell>
        </row>
        <row r="155">
          <cell r="F155">
            <v>1.9609203640890321E-40</v>
          </cell>
          <cell r="G155">
            <v>-194</v>
          </cell>
          <cell r="H155">
            <v>3.3382681204798454E-28</v>
          </cell>
          <cell r="L155">
            <v>3.5886703175733316E-2</v>
          </cell>
          <cell r="M155">
            <v>-294</v>
          </cell>
          <cell r="N155">
            <v>0.99490653083166503</v>
          </cell>
        </row>
        <row r="156">
          <cell r="F156">
            <v>6.6276561656385792E-40</v>
          </cell>
          <cell r="G156">
            <v>-192</v>
          </cell>
          <cell r="H156">
            <v>9.0530379576148121E-28</v>
          </cell>
          <cell r="L156">
            <v>3.472155047522249E-2</v>
          </cell>
          <cell r="M156">
            <v>-292</v>
          </cell>
          <cell r="N156">
            <v>0.99380092835094724</v>
          </cell>
        </row>
        <row r="157">
          <cell r="F157">
            <v>2.2191958386880141E-39</v>
          </cell>
          <cell r="G157">
            <v>-190</v>
          </cell>
          <cell r="H157">
            <v>2.4340047271950847E-27</v>
          </cell>
          <cell r="L157">
            <v>3.33028204558048E-2</v>
          </cell>
          <cell r="M157">
            <v>-290</v>
          </cell>
          <cell r="N157">
            <v>0.99224452477024216</v>
          </cell>
        </row>
        <row r="158">
          <cell r="F158">
            <v>7.3617554264169695E-39</v>
          </cell>
          <cell r="G158">
            <v>-188</v>
          </cell>
          <cell r="H158">
            <v>6.4880182470190056E-27</v>
          </cell>
          <cell r="L158">
            <v>3.1666143382122085E-2</v>
          </cell>
          <cell r="M158">
            <v>-288</v>
          </cell>
          <cell r="N158">
            <v>0.99016632693162088</v>
          </cell>
        </row>
        <row r="159">
          <cell r="F159">
            <v>2.4195323567077429E-38</v>
          </cell>
          <cell r="G159">
            <v>-186</v>
          </cell>
          <cell r="H159">
            <v>1.71465098362264E-26</v>
          </cell>
          <cell r="L159">
            <v>2.9850886755121462E-2</v>
          </cell>
          <cell r="M159">
            <v>-286</v>
          </cell>
          <cell r="N159">
            <v>0.98747953678765299</v>
          </cell>
        </row>
        <row r="160">
          <cell r="F160">
            <v>7.8787936552286926E-38</v>
          </cell>
          <cell r="G160">
            <v>-184</v>
          </cell>
          <cell r="H160">
            <v>4.4928479716291573E-26</v>
          </cell>
          <cell r="L160">
            <v>2.7898613570714777E-2</v>
          </cell>
          <cell r="M160">
            <v>-284</v>
          </cell>
          <cell r="N160">
            <v>0.98408207914458656</v>
          </cell>
        </row>
        <row r="161">
          <cell r="F161">
            <v>2.5420258774417098E-37</v>
          </cell>
          <cell r="G161">
            <v>-182</v>
          </cell>
          <cell r="H161">
            <v>1.1672373340091655E-25</v>
          </cell>
          <cell r="L161">
            <v>2.5851545489006145E-2</v>
          </cell>
          <cell r="M161">
            <v>-282</v>
          </cell>
          <cell r="N161">
            <v>0.97985755908700245</v>
          </cell>
        </row>
        <row r="162">
          <cell r="F162">
            <v>8.1265389769464649E-37</v>
          </cell>
          <cell r="G162">
            <v>-180</v>
          </cell>
          <cell r="H162">
            <v>3.0067481581449615E-25</v>
          </cell>
          <cell r="L162">
            <v>2.37511074180244E-2</v>
          </cell>
          <cell r="M162">
            <v>-280</v>
          </cell>
          <cell r="N162">
            <v>0.97467674948587602</v>
          </cell>
        </row>
        <row r="163">
          <cell r="F163">
            <v>2.5742452659892531E-36</v>
          </cell>
          <cell r="G163">
            <v>-178</v>
          </cell>
          <cell r="H163">
            <v>7.6796990420383142E-25</v>
          </cell>
          <cell r="L163">
            <v>2.1636619594059485E-2</v>
          </cell>
          <cell r="M163">
            <v>-278</v>
          </cell>
          <cell r="N163">
            <v>0.96839969495821532</v>
          </cell>
        </row>
        <row r="164">
          <cell r="F164">
            <v>8.0802698626884894E-36</v>
          </cell>
          <cell r="G164">
            <v>-176</v>
          </cell>
          <cell r="H164">
            <v>1.9449537899331195E-24</v>
          </cell>
          <cell r="L164">
            <v>1.9544189304099006E-2</v>
          </cell>
          <cell r="M164">
            <v>-276</v>
          </cell>
          <cell r="N164">
            <v>0.96087849461793917</v>
          </cell>
        </row>
        <row r="165">
          <cell r="F165">
            <v>2.5133109327503457E-35</v>
          </cell>
          <cell r="G165">
            <v>-174</v>
          </cell>
          <cell r="H165">
            <v>4.8842832279645067E-24</v>
          </cell>
          <cell r="L165">
            <v>1.750583827238316E-2</v>
          </cell>
          <cell r="M165">
            <v>-274</v>
          </cell>
          <cell r="N165">
            <v>0.95196079228875274</v>
          </cell>
        </row>
        <row r="166">
          <cell r="F166">
            <v>7.7468211982030467E-35</v>
          </cell>
          <cell r="G166">
            <v>-172</v>
          </cell>
          <cell r="H166">
            <v>1.2162622788804131E-23</v>
          </cell>
          <cell r="L166">
            <v>1.5548884806974474E-2</v>
          </cell>
          <cell r="M166">
            <v>-272</v>
          </cell>
          <cell r="N166">
            <v>0.9414939607252053</v>
          </cell>
        </row>
        <row r="167">
          <cell r="F167">
            <v>2.3663017478147487E-34</v>
          </cell>
          <cell r="G167">
            <v>-170</v>
          </cell>
          <cell r="H167">
            <v>3.0032861763181412E-23</v>
          </cell>
          <cell r="L167">
            <v>1.369558338553711E-2</v>
          </cell>
          <cell r="M167">
            <v>-270</v>
          </cell>
          <cell r="N167">
            <v>0.92932991787004315</v>
          </cell>
        </row>
        <row r="168">
          <cell r="F168">
            <v>7.1630519775717536E-34</v>
          </cell>
          <cell r="G168">
            <v>-168</v>
          </cell>
          <cell r="H168">
            <v>7.3538940941639182E-23</v>
          </cell>
          <cell r="L168">
            <v>1.1963009583752293E-2</v>
          </cell>
          <cell r="M168">
            <v>-268</v>
          </cell>
          <cell r="N168">
            <v>0.91533046116800965</v>
          </cell>
        </row>
        <row r="169">
          <cell r="F169">
            <v>2.1489155932715254E-33</v>
          </cell>
          <cell r="G169">
            <v>-166</v>
          </cell>
          <cell r="H169">
            <v>1.7856533520838489E-22</v>
          </cell>
          <cell r="L169">
            <v>1.0363165986723547E-2</v>
          </cell>
          <cell r="M169">
            <v>-266</v>
          </cell>
          <cell r="N169">
            <v>0.89937295407192142</v>
          </cell>
        </row>
        <row r="170">
          <cell r="F170">
            <v>6.3891865407090882E-33</v>
          </cell>
          <cell r="G170">
            <v>-164</v>
          </cell>
          <cell r="H170">
            <v>4.2997566759821141E-22</v>
          </cell>
          <cell r="L170">
            <v>8.9032755401811416E-3</v>
          </cell>
          <cell r="M170">
            <v>-264</v>
          </cell>
          <cell r="N170">
            <v>0.88135615121195954</v>
          </cell>
        </row>
        <row r="171">
          <cell r="F171">
            <v>1.8827307084456361E-32</v>
          </cell>
          <cell r="G171">
            <v>-162</v>
          </cell>
          <cell r="H171">
            <v>1.0267512246369493E-21</v>
          </cell>
          <cell r="L171">
            <v>7.5862229454797892E-3</v>
          </cell>
          <cell r="M171">
            <v>-262</v>
          </cell>
          <cell r="N171">
            <v>0.86120590951831755</v>
          </cell>
        </row>
        <row r="172">
          <cell r="F172">
            <v>5.498681157313284E-32</v>
          </cell>
          <cell r="G172">
            <v>-160</v>
          </cell>
          <cell r="H172">
            <v>2.4314690742819781E-21</v>
          </cell>
          <cell r="L172">
            <v>6.4111021362780185E-3</v>
          </cell>
          <cell r="M172">
            <v>-260</v>
          </cell>
          <cell r="N172">
            <v>0.83888050594935726</v>
          </cell>
        </row>
        <row r="173">
          <cell r="F173">
            <v>1.591723492906477E-31</v>
          </cell>
          <cell r="G173">
            <v>-158</v>
          </cell>
          <cell r="H173">
            <v>5.7103385447544299E-21</v>
          </cell>
          <cell r="L173">
            <v>5.3738283013636404E-3</v>
          </cell>
          <cell r="M173">
            <v>-258</v>
          </cell>
          <cell r="N173">
            <v>0.81437527183321778</v>
          </cell>
        </row>
        <row r="174">
          <cell r="F174">
            <v>4.5669508357520143E-31</v>
          </cell>
          <cell r="G174">
            <v>-156</v>
          </cell>
          <cell r="H174">
            <v>1.330000594848762E-20</v>
          </cell>
          <cell r="L174">
            <v>4.4677758552034916E-3</v>
          </cell>
          <cell r="M174">
            <v>-256</v>
          </cell>
          <cell r="N174">
            <v>0.78772626163726434</v>
          </cell>
        </row>
        <row r="175">
          <cell r="F175">
            <v>1.2988091394161795E-30</v>
          </cell>
          <cell r="G175">
            <v>-154</v>
          </cell>
          <cell r="H175">
            <v>3.0721742488875167E-20</v>
          </cell>
          <cell r="L175">
            <v>3.6844086050618389E-3</v>
          </cell>
          <cell r="M175">
            <v>-254</v>
          </cell>
          <cell r="N175">
            <v>0.75901270137434129</v>
          </cell>
        </row>
        <row r="176">
          <cell r="F176">
            <v>3.6612981774921612E-30</v>
          </cell>
          <cell r="G176">
            <v>-152</v>
          </cell>
          <cell r="H176">
            <v>7.038026838232018E-20</v>
          </cell>
          <cell r="L176">
            <v>3.0138744719567156E-3</v>
          </cell>
          <cell r="M176">
            <v>-252</v>
          </cell>
          <cell r="N176">
            <v>0.72835800843325149</v>
          </cell>
        </row>
        <row r="177">
          <cell r="F177">
            <v>1.0230713193106666E-29</v>
          </cell>
          <cell r="G177">
            <v>-150</v>
          </cell>
          <cell r="H177">
            <v>1.5990939058677229E-19</v>
          </cell>
          <cell r="L177">
            <v>2.4455438572448789E-3</v>
          </cell>
          <cell r="M177">
            <v>-250</v>
          </cell>
          <cell r="N177">
            <v>0.69592923835244924</v>
          </cell>
        </row>
        <row r="178">
          <cell r="F178">
            <v>2.8337912963860792E-29</v>
          </cell>
          <cell r="G178">
            <v>-148</v>
          </cell>
          <cell r="H178">
            <v>3.6034772388032178E-19</v>
          </cell>
          <cell r="L178">
            <v>1.9684775366080936E-3</v>
          </cell>
          <cell r="M178">
            <v>-248</v>
          </cell>
          <cell r="N178">
            <v>0.66193489135524353</v>
          </cell>
        </row>
        <row r="179">
          <cell r="F179">
            <v>7.7809184748227921E-29</v>
          </cell>
          <cell r="G179">
            <v>-146</v>
          </cell>
          <cell r="H179">
            <v>8.0538035993060363E-19</v>
          </cell>
          <cell r="L179">
            <v>1.5718163380825457E-3</v>
          </cell>
          <cell r="M179">
            <v>-246</v>
          </cell>
          <cell r="N179">
            <v>0.62662109742427241</v>
          </cell>
        </row>
        <row r="180">
          <cell r="F180">
            <v>2.1178960680065403E-28</v>
          </cell>
          <cell r="G180">
            <v>-144</v>
          </cell>
          <cell r="H180">
            <v>1.7853290708393524E-18</v>
          </cell>
          <cell r="L180">
            <v>1.2450904700541515E-3</v>
          </cell>
          <cell r="M180">
            <v>-244</v>
          </cell>
          <cell r="N180">
            <v>0.5902662874588136</v>
          </cell>
        </row>
        <row r="181">
          <cell r="F181">
            <v>5.7147698371349667E-28</v>
          </cell>
          <cell r="G181">
            <v>-142</v>
          </cell>
          <cell r="H181">
            <v>3.9253641233386042E-18</v>
          </cell>
          <cell r="L181">
            <v>9.7845098391592536E-4</v>
          </cell>
          <cell r="M181">
            <v>-242</v>
          </cell>
          <cell r="N181">
            <v>0.55317454331721605</v>
          </cell>
        </row>
        <row r="182">
          <cell r="F182">
            <v>1.5287009314336035E-27</v>
          </cell>
          <cell r="G182">
            <v>-140</v>
          </cell>
          <cell r="H182">
            <v>8.5603668711906424E-18</v>
          </cell>
          <cell r="L182">
            <v>7.6282937820111964E-4</v>
          </cell>
          <cell r="M182">
            <v>-240</v>
          </cell>
          <cell r="N182">
            <v>0.5156678950742849</v>
          </cell>
        </row>
        <row r="183">
          <cell r="F183">
            <v>4.0540135198239202E-27</v>
          </cell>
          <cell r="G183">
            <v>-138</v>
          </cell>
          <cell r="H183">
            <v>1.8516622773736889E-17</v>
          </cell>
          <cell r="L183">
            <v>5.9003377319423607E-4</v>
          </cell>
          <cell r="M183">
            <v>-238</v>
          </cell>
          <cell r="N183">
            <v>0.47807789403985057</v>
          </cell>
        </row>
        <row r="184">
          <cell r="F184">
            <v>1.0658491589207395E-26</v>
          </cell>
          <cell r="G184">
            <v>-136</v>
          </cell>
          <cell r="H184">
            <v>3.9727776653074544E-17</v>
          </cell>
          <cell r="L184">
            <v>4.5279148529008234E-4</v>
          </cell>
          <cell r="M184">
            <v>-236</v>
          </cell>
          <cell r="N184">
            <v>0.44073683055619456</v>
          </cell>
        </row>
        <row r="185">
          <cell r="F185">
            <v>2.7781969880065176E-26</v>
          </cell>
          <cell r="G185">
            <v>-134</v>
          </cell>
          <cell r="H185">
            <v>8.454653689330963E-17</v>
          </cell>
          <cell r="L185">
            <v>3.4474834399135593E-4</v>
          </cell>
          <cell r="M185">
            <v>-234</v>
          </cell>
          <cell r="N185">
            <v>0.4039689834266989</v>
          </cell>
        </row>
        <row r="186">
          <cell r="F186">
            <v>7.1795253684624961E-26</v>
          </cell>
          <cell r="G186">
            <v>-132</v>
          </cell>
          <cell r="H186">
            <v>1.7847293395179272E-16</v>
          </cell>
          <cell r="L186">
            <v>2.6043489029781782E-4</v>
          </cell>
          <cell r="M186">
            <v>-232</v>
          </cell>
          <cell r="N186">
            <v>0.36808228192434822</v>
          </cell>
        </row>
        <row r="187">
          <cell r="F187">
            <v>1.8395108241357962E-25</v>
          </cell>
          <cell r="G187">
            <v>-130</v>
          </cell>
          <cell r="H187">
            <v>3.7370565926621111E-16</v>
          </cell>
          <cell r="L187">
            <v>1.952088547097157E-4</v>
          </cell>
          <cell r="M187">
            <v>-230</v>
          </cell>
          <cell r="N187">
            <v>0.33336073245056086</v>
          </cell>
        </row>
        <row r="188">
          <cell r="F188">
            <v>4.6729508838933527E-25</v>
          </cell>
          <cell r="G188">
            <v>-128</v>
          </cell>
          <cell r="H188">
            <v>7.7619966643100722E-16</v>
          </cell>
          <cell r="L188">
            <v>1.4518221273213621E-4</v>
          </cell>
          <cell r="M188">
            <v>-228</v>
          </cell>
          <cell r="N188">
            <v>0.30005791258974457</v>
          </cell>
        </row>
        <row r="189">
          <cell r="F189">
            <v>1.176983885729288E-24</v>
          </cell>
          <cell r="G189">
            <v>-126</v>
          </cell>
          <cell r="H189">
            <v>1.5992239688175125E-15</v>
          </cell>
          <cell r="L189">
            <v>1.0713981474350159E-4</v>
          </cell>
          <cell r="M189">
            <v>-226</v>
          </cell>
          <cell r="N189">
            <v>0.2683917695585834</v>
          </cell>
        </row>
        <row r="190">
          <cell r="F190">
            <v>2.9393294380313869E-24</v>
          </cell>
          <cell r="G190">
            <v>-124</v>
          </cell>
          <cell r="H190">
            <v>3.2684563567563402E-15</v>
          </cell>
          <cell r="L190">
            <v>7.8455218952244959E-5</v>
          </cell>
          <cell r="M190">
            <v>-224</v>
          </cell>
          <cell r="N190">
            <v>0.23854088300899412</v>
          </cell>
        </row>
        <row r="191">
          <cell r="F191">
            <v>7.2783395608396238E-24</v>
          </cell>
          <cell r="G191">
            <v>-122</v>
          </cell>
          <cell r="H191">
            <v>6.6264215109977669E-15</v>
          </cell>
          <cell r="L191">
            <v>5.7008025058774114E-5</v>
          </cell>
          <cell r="M191">
            <v>-222</v>
          </cell>
          <cell r="N191">
            <v>0.21064226955778204</v>
          </cell>
        </row>
        <row r="192">
          <cell r="F192">
            <v>1.7870238974377284E-23</v>
          </cell>
          <cell r="G192">
            <v>-120</v>
          </cell>
          <cell r="H192">
            <v>1.3326733376902752E-14</v>
          </cell>
          <cell r="L192">
            <v>4.1105786489747657E-5</v>
          </cell>
          <cell r="M192">
            <v>-220</v>
          </cell>
          <cell r="N192">
            <v>0.1847907241377616</v>
          </cell>
        </row>
        <row r="193">
          <cell r="F193">
            <v>4.3506079178457776E-23</v>
          </cell>
          <cell r="G193">
            <v>-118</v>
          </cell>
          <cell r="H193">
            <v>2.6587767278173034E-14</v>
          </cell>
          <cell r="L193">
            <v>2.9412517383589072E-5</v>
          </cell>
          <cell r="M193">
            <v>-218</v>
          </cell>
          <cell r="N193">
            <v>0.16103961675927647</v>
          </cell>
        </row>
        <row r="194">
          <cell r="F194">
            <v>1.0502639426674571E-22</v>
          </cell>
          <cell r="G194">
            <v>-116</v>
          </cell>
          <cell r="H194">
            <v>5.2620949038270451E-14</v>
          </cell>
          <cell r="L194">
            <v>2.0884929878277655E-5</v>
          </cell>
          <cell r="M194">
            <v>-216</v>
          </cell>
          <cell r="N194">
            <v>0.13940299718771756</v>
          </cell>
        </row>
        <row r="195">
          <cell r="F195">
            <v>2.5141033238982652E-22</v>
          </cell>
          <cell r="G195">
            <v>-114</v>
          </cell>
          <cell r="H195">
            <v>1.0331400251148766E-13</v>
          </cell>
          <cell r="L195">
            <v>1.4716841779511714E-5</v>
          </cell>
          <cell r="M195">
            <v>-214</v>
          </cell>
          <cell r="N195">
            <v>0.11985880789633188</v>
          </cell>
        </row>
        <row r="196">
          <cell r="F196">
            <v>5.9677555703873775E-22</v>
          </cell>
          <cell r="G196">
            <v>-112</v>
          </cell>
          <cell r="H196">
            <v>2.012279825077017E-13</v>
          </cell>
          <cell r="L196">
            <v>1.0291674577768502E-5</v>
          </cell>
          <cell r="M196">
            <v>-212</v>
          </cell>
          <cell r="N196">
            <v>0.10235296963108106</v>
          </cell>
        </row>
        <row r="197">
          <cell r="F197">
            <v>1.4047178496450289E-21</v>
          </cell>
          <cell r="G197">
            <v>-110</v>
          </cell>
          <cell r="H197">
            <v>3.8882226690953904E-13</v>
          </cell>
          <cell r="L197">
            <v>7.1425980830324998E-6</v>
          </cell>
          <cell r="M197">
            <v>-210</v>
          </cell>
          <cell r="N197">
            <v>8.6804084828079567E-2</v>
          </cell>
        </row>
        <row r="198">
          <cell r="F198">
            <v>3.2788694704724522E-21</v>
          </cell>
          <cell r="G198">
            <v>-108</v>
          </cell>
          <cell r="H198">
            <v>7.4533629156461448E-13</v>
          </cell>
          <cell r="L198">
            <v>4.9196466388234052E-6</v>
          </cell>
          <cell r="M198">
            <v>-208</v>
          </cell>
          <cell r="N198">
            <v>7.310850144473989E-2</v>
          </cell>
        </row>
        <row r="199">
          <cell r="F199">
            <v>7.5896674037331899E-21</v>
          </cell>
          <cell r="G199">
            <v>-106</v>
          </cell>
          <cell r="H199">
            <v>1.4174134056103312E-12</v>
          </cell>
          <cell r="L199">
            <v>3.3630071778082159E-6</v>
          </cell>
          <cell r="M199">
            <v>-206</v>
          </cell>
          <cell r="N199">
            <v>6.1145491862194423E-2</v>
          </cell>
        </row>
        <row r="200">
          <cell r="F200">
            <v>1.7421736540387549E-20</v>
          </cell>
          <cell r="G200">
            <v>-104</v>
          </cell>
          <cell r="H200">
            <v>2.674167470888644E-12</v>
          </cell>
          <cell r="L200">
            <v>2.2816361829237556E-6</v>
          </cell>
          <cell r="M200">
            <v>-204</v>
          </cell>
          <cell r="N200">
            <v>5.0782325876128978E-2</v>
          </cell>
        </row>
        <row r="201">
          <cell r="F201">
            <v>3.9658525893445012E-20</v>
          </cell>
          <cell r="G201">
            <v>-102</v>
          </cell>
          <cell r="H201">
            <v>5.0053340517955138E-12</v>
          </cell>
          <cell r="L201">
            <v>1.5363781332250414E-6</v>
          </cell>
          <cell r="M201">
            <v>-202</v>
          </cell>
          <cell r="N201">
            <v>4.1879050336304187E-2</v>
          </cell>
        </row>
        <row r="202">
          <cell r="F202">
            <v>8.952912220445211E-20</v>
          </cell>
          <cell r="G202">
            <v>-100</v>
          </cell>
          <cell r="H202">
            <v>9.2946805606641547E-12</v>
          </cell>
          <cell r="L202">
            <v>1.026812719038736E-6</v>
          </cell>
          <cell r="M202">
            <v>-200</v>
          </cell>
          <cell r="N202">
            <v>3.4292827391016009E-2</v>
          </cell>
        </row>
        <row r="203">
          <cell r="F203">
            <v>2.0043833329354949E-19</v>
          </cell>
          <cell r="G203">
            <v>-98</v>
          </cell>
          <cell r="H203">
            <v>1.7123686909815988E-11</v>
          </cell>
          <cell r="L203">
            <v>6.8113613203232905E-7</v>
          </cell>
          <cell r="M203">
            <v>-198</v>
          </cell>
          <cell r="N203">
            <v>2.7881725254840287E-2</v>
          </cell>
        </row>
        <row r="204">
          <cell r="F204">
            <v>4.450326360502819E-19</v>
          </cell>
          <cell r="G204">
            <v>-96</v>
          </cell>
          <cell r="H204">
            <v>3.1298671973698823E-11</v>
          </cell>
          <cell r="L204">
            <v>4.4847081960544438E-7</v>
          </cell>
          <cell r="M204">
            <v>-196</v>
          </cell>
          <cell r="N204">
            <v>2.2507896953530886E-2</v>
          </cell>
        </row>
        <row r="205">
          <cell r="F205">
            <v>9.7994871090874854E-19</v>
          </cell>
          <cell r="G205">
            <v>-94</v>
          </cell>
          <cell r="H205">
            <v>5.675769120027786E-11</v>
          </cell>
          <cell r="L205">
            <v>2.9308930410996203E-7</v>
          </cell>
          <cell r="M205">
            <v>-194</v>
          </cell>
          <cell r="N205">
            <v>1.8040121098355948E-2</v>
          </cell>
        </row>
        <row r="206">
          <cell r="F206">
            <v>2.1400350524992522E-18</v>
          </cell>
          <cell r="G206">
            <v>-92</v>
          </cell>
          <cell r="H206">
            <v>1.0211699183103876E-10</v>
          </cell>
          <cell r="L206">
            <v>1.9012492439812897E-7</v>
          </cell>
          <cell r="M206">
            <v>-192</v>
          </cell>
          <cell r="N206">
            <v>1.4355712493309036E-2</v>
          </cell>
        </row>
        <row r="207">
          <cell r="F207">
            <v>4.6350027478520383E-18</v>
          </cell>
          <cell r="G207">
            <v>-90</v>
          </cell>
          <cell r="H207">
            <v>1.8228462533714438E-10</v>
          </cell>
          <cell r="L207">
            <v>1.2242190253928303E-7</v>
          </cell>
          <cell r="M207">
            <v>-190</v>
          </cell>
          <cell r="N207">
            <v>1.1341838021360072E-2</v>
          </cell>
        </row>
        <row r="208">
          <cell r="F208">
            <v>9.9562559025462468E-18</v>
          </cell>
          <cell r="G208">
            <v>-88</v>
          </cell>
          <cell r="H208">
            <v>3.2283826849719971E-10</v>
          </cell>
          <cell r="L208">
            <v>7.8247008904557921E-8</v>
          </cell>
          <cell r="M208">
            <v>-188</v>
          </cell>
          <cell r="N208">
            <v>8.8962941641191895E-3</v>
          </cell>
        </row>
        <row r="209">
          <cell r="F209">
            <v>2.1211153879337658E-17</v>
          </cell>
          <cell r="G209">
            <v>-86</v>
          </cell>
          <cell r="H209">
            <v>5.6729255735531317E-10</v>
          </cell>
          <cell r="L209">
            <v>4.9644640110138208E-8</v>
          </cell>
          <cell r="M209">
            <v>-186</v>
          </cell>
          <cell r="N209">
            <v>6.9278166275131402E-3</v>
          </cell>
        </row>
        <row r="210">
          <cell r="F210">
            <v>4.4818760240235092E-17</v>
          </cell>
          <cell r="G210">
            <v>-84</v>
          </cell>
          <cell r="H210">
            <v>9.8905489263841011E-10</v>
          </cell>
          <cell r="L210">
            <v>3.126657622321205E-8</v>
          </cell>
          <cell r="M210">
            <v>-184</v>
          </cell>
          <cell r="N210">
            <v>5.3560002894316337E-3</v>
          </cell>
        </row>
        <row r="211">
          <cell r="F211">
            <v>9.3926397058483093E-17</v>
          </cell>
          <cell r="G211">
            <v>-82</v>
          </cell>
          <cell r="H211">
            <v>1.7109173511037105E-9</v>
          </cell>
          <cell r="L211">
            <v>1.9547843507973077E-8</v>
          </cell>
          <cell r="M211">
            <v>-182</v>
          </cell>
          <cell r="N211">
            <v>4.1109098193780075E-3</v>
          </cell>
        </row>
        <row r="212">
          <cell r="F212">
            <v>1.9523272531441838E-16</v>
          </cell>
          <cell r="G212">
            <v>-80</v>
          </cell>
          <cell r="H212">
            <v>2.9365476529235183E-9</v>
          </cell>
          <cell r="L212">
            <v>1.2132074304154718E-8</v>
          </cell>
          <cell r="M212">
            <v>-180</v>
          </cell>
          <cell r="N212">
            <v>3.132458835462345E-3</v>
          </cell>
        </row>
        <row r="213">
          <cell r="F213">
            <v>4.0249400716479617E-16</v>
          </cell>
          <cell r="G213">
            <v>-78</v>
          </cell>
          <cell r="H213">
            <v>5.0009037756920507E-9</v>
          </cell>
          <cell r="L213">
            <v>7.4747377229389259E-9</v>
          </cell>
          <cell r="M213">
            <v>-178</v>
          </cell>
          <cell r="N213">
            <v>2.3696294572613562E-3</v>
          </cell>
        </row>
        <row r="214">
          <cell r="F214">
            <v>8.2302430238650532E-16</v>
          </cell>
          <cell r="G214">
            <v>-76</v>
          </cell>
          <cell r="H214">
            <v>8.4502076770268134E-9</v>
          </cell>
          <cell r="L214">
            <v>4.5718128525522668E-9</v>
          </cell>
          <cell r="M214">
            <v>-176</v>
          </cell>
          <cell r="N214">
            <v>1.7795956840671852E-3</v>
          </cell>
        </row>
        <row r="215">
          <cell r="F215">
            <v>1.6692323879388276E-15</v>
          </cell>
          <cell r="G215">
            <v>-74</v>
          </cell>
          <cell r="H215">
            <v>1.4167646286592206E-8</v>
          </cell>
          <cell r="L215">
            <v>2.7759990403603747E-9</v>
          </cell>
          <cell r="M215">
            <v>-174</v>
          </cell>
          <cell r="N215">
            <v>1.3268041987771347E-3</v>
          </cell>
        </row>
        <row r="216">
          <cell r="F216">
            <v>3.3579651542414263E-15</v>
          </cell>
          <cell r="G216">
            <v>-72</v>
          </cell>
          <cell r="H216">
            <v>2.3569124837049106E-8</v>
          </cell>
          <cell r="L216">
            <v>1.6733825990957401E-9</v>
          </cell>
          <cell r="M216">
            <v>-172</v>
          </cell>
          <cell r="N216">
            <v>9.8205585478579435E-4</v>
          </cell>
        </row>
        <row r="217">
          <cell r="F217">
            <v>6.700311865904985E-15</v>
          </cell>
          <cell r="G217">
            <v>-70</v>
          </cell>
          <cell r="H217">
            <v>3.8905286722481909E-8</v>
          </cell>
          <cell r="L217">
            <v>1.0014351678309393E-9</v>
          </cell>
          <cell r="M217">
            <v>-170</v>
          </cell>
          <cell r="N217">
            <v>7.2162096448798391E-4</v>
          </cell>
        </row>
        <row r="218">
          <cell r="F218">
            <v>1.3261033901270282E-14</v>
          </cell>
          <cell r="G218">
            <v>-68</v>
          </cell>
          <cell r="H218">
            <v>6.3723142055754918E-8</v>
          </cell>
          <cell r="L218">
            <v>5.9498848706004875E-10</v>
          </cell>
          <cell r="M218">
            <v>-168</v>
          </cell>
          <cell r="N218">
            <v>5.2641210977827195E-4</v>
          </cell>
        </row>
        <row r="219">
          <cell r="F219">
            <v>2.603318176009742E-14</v>
          </cell>
          <cell r="G219">
            <v>-66</v>
          </cell>
          <cell r="H219">
            <v>1.0356502964656713E-7</v>
          </cell>
          <cell r="L219">
            <v>3.5096095089256333E-10</v>
          </cell>
          <cell r="M219">
            <v>-166</v>
          </cell>
          <cell r="N219">
            <v>3.8122989704613748E-4</v>
          </cell>
        </row>
        <row r="220">
          <cell r="F220">
            <v>5.0693053473217206E-14</v>
          </cell>
          <cell r="G220">
            <v>-64</v>
          </cell>
          <cell r="H220">
            <v>1.6701692469860134E-7</v>
          </cell>
          <cell r="L220">
            <v>2.0553217766338186E-10</v>
          </cell>
          <cell r="M220">
            <v>-164</v>
          </cell>
          <cell r="N220">
            <v>2.7409008230263671E-4</v>
          </cell>
        </row>
        <row r="221">
          <cell r="F221">
            <v>9.7913979996214047E-14</v>
          </cell>
          <cell r="G221">
            <v>-62</v>
          </cell>
          <cell r="H221">
            <v>2.6726571790581106E-7</v>
          </cell>
          <cell r="L221">
            <v>1.1950272734765887E-10</v>
          </cell>
          <cell r="M221">
            <v>-162</v>
          </cell>
          <cell r="N221">
            <v>1.9563486335039213E-4</v>
          </cell>
        </row>
        <row r="222">
          <cell r="F222">
            <v>1.8759428440183734E-13</v>
          </cell>
          <cell r="G222">
            <v>-60</v>
          </cell>
          <cell r="H222">
            <v>4.2439035705507009E-7</v>
          </cell>
          <cell r="L222">
            <v>6.8985665332512167E-11</v>
          </cell>
          <cell r="M222">
            <v>-160</v>
          </cell>
          <cell r="N222">
            <v>1.3862683829161818E-4</v>
          </cell>
        </row>
        <row r="223">
          <cell r="F223">
            <v>3.5651402465507549E-13</v>
          </cell>
          <cell r="G223">
            <v>-58</v>
          </cell>
          <cell r="H223">
            <v>6.6870000939080785E-7</v>
          </cell>
          <cell r="L223">
            <v>3.9539295364034116E-11</v>
          </cell>
          <cell r="M223">
            <v>-158</v>
          </cell>
          <cell r="N223">
            <v>9.7521051801870617E-5</v>
          </cell>
        </row>
        <row r="224">
          <cell r="F224">
            <v>6.7207711404571657E-13</v>
          </cell>
          <cell r="G224">
            <v>-56</v>
          </cell>
          <cell r="H224">
            <v>1.0455501208884424E-6</v>
          </cell>
          <cell r="L224">
            <v>2.2500590004457852E-11</v>
          </cell>
          <cell r="M224">
            <v>-156</v>
          </cell>
          <cell r="N224">
            <v>6.8108534418281593E-5</v>
          </cell>
        </row>
        <row r="225">
          <cell r="F225">
            <v>1.2567540652783129E-12</v>
          </cell>
          <cell r="G225">
            <v>-54</v>
          </cell>
          <cell r="H225">
            <v>1.6222219648938927E-6</v>
          </cell>
          <cell r="L225">
            <v>1.2713337850052419E-11</v>
          </cell>
          <cell r="M225">
            <v>-154</v>
          </cell>
          <cell r="N225">
            <v>4.7223604540003959E-5</v>
          </cell>
        </row>
        <row r="226">
          <cell r="F226">
            <v>2.3311665809068702E-12</v>
          </cell>
          <cell r="G226">
            <v>-52</v>
          </cell>
          <cell r="H226">
            <v>2.4976515112154138E-6</v>
          </cell>
          <cell r="L226">
            <v>7.1323338831395271E-12</v>
          </cell>
          <cell r="M226">
            <v>-152</v>
          </cell>
          <cell r="N226">
            <v>3.250676276049225E-5</v>
          </cell>
        </row>
        <row r="227">
          <cell r="F227">
            <v>4.2893465088686409E-12</v>
          </cell>
          <cell r="G227">
            <v>-50</v>
          </cell>
          <cell r="H227">
            <v>3.8160484079756103E-6</v>
          </cell>
          <cell r="L227">
            <v>3.9729741334229069E-12</v>
          </cell>
          <cell r="M227">
            <v>-150</v>
          </cell>
          <cell r="N227">
            <v>2.2215088182723747E-5</v>
          </cell>
        </row>
        <row r="228">
          <cell r="F228">
            <v>7.8290063491518332E-12</v>
          </cell>
          <cell r="G228">
            <v>-48</v>
          </cell>
          <cell r="H228">
            <v>5.7857648871989815E-6</v>
          </cell>
          <cell r="L228">
            <v>2.1974414454772717E-12</v>
          </cell>
          <cell r="M228">
            <v>-148</v>
          </cell>
          <cell r="N228">
            <v>1.5072490099691252E-5</v>
          </cell>
        </row>
        <row r="229">
          <cell r="F229">
            <v>1.4174985063882834E-11</v>
          </cell>
          <cell r="G229">
            <v>-46</v>
          </cell>
          <cell r="H229">
            <v>8.7051660974764106E-6</v>
          </cell>
          <cell r="L229">
            <v>1.2068180625675469E-12</v>
          </cell>
          <cell r="M229">
            <v>-146</v>
          </cell>
          <cell r="N229">
            <v>1.0152843460867848E-5</v>
          </cell>
        </row>
        <row r="230">
          <cell r="F230">
            <v>2.5459019226579036E-11</v>
          </cell>
          <cell r="G230">
            <v>-44</v>
          </cell>
          <cell r="H230">
            <v>1.2997724398753743E-5</v>
          </cell>
          <cell r="L230">
            <v>6.5810400195569446E-13</v>
          </cell>
          <cell r="M230">
            <v>-144</v>
          </cell>
          <cell r="N230">
            <v>6.7898362830596313E-6</v>
          </cell>
        </row>
        <row r="231">
          <cell r="F231">
            <v>4.5359300630760898E-11</v>
          </cell>
          <cell r="G231">
            <v>-42</v>
          </cell>
          <cell r="H231">
            <v>1.9259113574435504E-5</v>
          </cell>
          <cell r="L231">
            <v>3.5635325870090006E-13</v>
          </cell>
          <cell r="M231">
            <v>-142</v>
          </cell>
          <cell r="N231">
            <v>4.5082001001358762E-6</v>
          </cell>
        </row>
        <row r="232">
          <cell r="F232">
            <v>8.016763350610564E-11</v>
          </cell>
          <cell r="G232">
            <v>-40</v>
          </cell>
          <cell r="H232">
            <v>2.8319712028656628E-5</v>
          </cell>
          <cell r="L232">
            <v>1.9160443330149844E-13</v>
          </cell>
          <cell r="M232">
            <v>-140</v>
          </cell>
          <cell r="N232">
            <v>2.9718219669108361E-6</v>
          </cell>
        </row>
        <row r="233">
          <cell r="F233">
            <v>1.4055364316005532E-10</v>
          </cell>
          <cell r="G233">
            <v>-38</v>
          </cell>
          <cell r="H233">
            <v>4.1326625825242029E-5</v>
          </cell>
          <cell r="L233">
            <v>1.0229962528362831E-13</v>
          </cell>
          <cell r="M233">
            <v>-138</v>
          </cell>
          <cell r="N233">
            <v>1.9450092478720998E-6</v>
          </cell>
        </row>
        <row r="234">
          <cell r="F234">
            <v>2.4445428885811346E-10</v>
          </cell>
          <cell r="G234">
            <v>-36</v>
          </cell>
          <cell r="H234">
            <v>5.9850090609480908E-5</v>
          </cell>
          <cell r="L234">
            <v>5.4236439266751215E-14</v>
          </cell>
          <cell r="M234">
            <v>-136</v>
          </cell>
          <cell r="N234">
            <v>1.2638731158397708E-6</v>
          </cell>
        </row>
        <row r="235">
          <cell r="F235">
            <v>4.2176233528309694E-10</v>
          </cell>
          <cell r="G235">
            <v>-34</v>
          </cell>
          <cell r="H235">
            <v>8.6019869345346135E-5</v>
          </cell>
          <cell r="L235">
            <v>2.8553661874341127E-14</v>
          </cell>
          <cell r="M235">
            <v>-134</v>
          </cell>
          <cell r="N235">
            <v>8.1540229623432629E-7</v>
          </cell>
        </row>
        <row r="236">
          <cell r="F236">
            <v>7.218624584653004E-10</v>
          </cell>
          <cell r="G236">
            <v>-32</v>
          </cell>
          <cell r="H236">
            <v>1.2269797622223869E-4</v>
          </cell>
          <cell r="L236">
            <v>1.4927626649406258E-14</v>
          </cell>
          <cell r="M236">
            <v>-132</v>
          </cell>
          <cell r="N236">
            <v>5.2231299212436421E-7</v>
          </cell>
        </row>
        <row r="237">
          <cell r="F237">
            <v>1.2256303018198078E-9</v>
          </cell>
          <cell r="G237">
            <v>-30</v>
          </cell>
          <cell r="H237">
            <v>1.736946517452711E-4</v>
          </cell>
          <cell r="L237">
            <v>7.7496614945853766E-15</v>
          </cell>
          <cell r="M237">
            <v>-130</v>
          </cell>
          <cell r="N237">
            <v>3.3218806772623524E-7</v>
          </cell>
        </row>
        <row r="238">
          <cell r="F238">
            <v>2.0643561227685323E-9</v>
          </cell>
          <cell r="G238">
            <v>-28</v>
          </cell>
          <cell r="H238">
            <v>2.4403489384593985E-4</v>
          </cell>
          <cell r="L238">
            <v>3.9952350925475457E-15</v>
          </cell>
          <cell r="M238">
            <v>-128</v>
          </cell>
          <cell r="N238">
            <v>2.0976616518695221E-7</v>
          </cell>
        </row>
        <row r="239">
          <cell r="F239">
            <v>3.4493039013347627E-9</v>
          </cell>
          <cell r="G239">
            <v>-26</v>
          </cell>
          <cell r="H239">
            <v>3.4028289687286457E-4</v>
          </cell>
          <cell r="L239">
            <v>2.0453805537092918E-15</v>
          </cell>
          <cell r="M239">
            <v>-126</v>
          </cell>
          <cell r="N239">
            <v>1.3151915628239428E-7</v>
          </cell>
        </row>
        <row r="240">
          <cell r="F240">
            <v>5.7174386095653942E-9</v>
          </cell>
          <cell r="G240">
            <v>-24</v>
          </cell>
          <cell r="H240">
            <v>4.7093132683689257E-4</v>
          </cell>
          <cell r="L240">
            <v>1.039878348734556E-15</v>
          </cell>
          <cell r="M240">
            <v>-124</v>
          </cell>
          <cell r="N240">
            <v>8.1874516172256089E-8</v>
          </cell>
        </row>
        <row r="241">
          <cell r="F241">
            <v>9.4014785504569019E-9</v>
          </cell>
          <cell r="G241">
            <v>-22</v>
          </cell>
          <cell r="H241">
            <v>6.4686131491289197E-4</v>
          </cell>
          <cell r="L241">
            <v>5.250152890403198E-16</v>
          </cell>
          <cell r="M241">
            <v>-122</v>
          </cell>
          <cell r="N241">
            <v>5.0607939949044039E-8</v>
          </cell>
        </row>
        <row r="242">
          <cell r="F242">
            <v>1.5336161885432816E-8</v>
          </cell>
          <cell r="G242">
            <v>-20</v>
          </cell>
          <cell r="H242">
            <v>8.8187722351140078E-4</v>
          </cell>
          <cell r="L242">
            <v>2.6323683242160477E-16</v>
          </cell>
          <cell r="M242">
            <v>-120</v>
          </cell>
          <cell r="N242">
            <v>3.1060096441070966E-8</v>
          </cell>
        </row>
        <row r="243">
          <cell r="F243">
            <v>2.4817855333273022E-8</v>
          </cell>
          <cell r="G243">
            <v>-18</v>
          </cell>
          <cell r="H243">
            <v>1.1933174783248434E-3</v>
          </cell>
          <cell r="L243">
            <v>1.3107228170370362E-16</v>
          </cell>
          <cell r="M243">
            <v>-118</v>
          </cell>
          <cell r="N243">
            <v>1.8928022136916248E-8</v>
          </cell>
        </row>
        <row r="244">
          <cell r="F244">
            <v>3.9841887590812258E-8</v>
          </cell>
          <cell r="G244">
            <v>-16</v>
          </cell>
          <cell r="H244">
            <v>1.6027389368953658E-3</v>
          </cell>
          <cell r="L244">
            <v>6.4813979520150959E-17</v>
          </cell>
          <cell r="M244">
            <v>-116</v>
          </cell>
          <cell r="N244">
            <v>1.1453284413977322E-8</v>
          </cell>
        </row>
        <row r="245">
          <cell r="F245">
            <v>6.3451895052034314E-8</v>
          </cell>
          <cell r="G245">
            <v>-14</v>
          </cell>
          <cell r="H245">
            <v>2.1366672942388565E-3</v>
          </cell>
          <cell r="L245">
            <v>3.182908733637043E-17</v>
          </cell>
          <cell r="M245">
            <v>-114</v>
          </cell>
          <cell r="N245">
            <v>6.8814715614250562E-9</v>
          </cell>
        </row>
        <row r="246">
          <cell r="F246">
            <v>1.0024879320720995E-7</v>
          </cell>
          <cell r="G246">
            <v>-12</v>
          </cell>
          <cell r="H246">
            <v>2.8273998903390707E-3</v>
          </cell>
          <cell r="L246">
            <v>1.5523202430442954E-17</v>
          </cell>
          <cell r="M246">
            <v>-112</v>
          </cell>
          <cell r="N246">
            <v>4.1054725210646815E-9</v>
          </cell>
        </row>
        <row r="247">
          <cell r="F247">
            <v>1.5712463914925966E-7</v>
          </cell>
          <cell r="G247">
            <v>-10</v>
          </cell>
          <cell r="H247">
            <v>3.7138400553014877E-3</v>
          </cell>
          <cell r="L247">
            <v>7.5187211771941373E-18</v>
          </cell>
          <cell r="M247">
            <v>-110</v>
          </cell>
          <cell r="N247">
            <v>2.4320899219689414E-9</v>
          </cell>
        </row>
        <row r="248">
          <cell r="F248">
            <v>2.4430965233573909E-7</v>
          </cell>
          <cell r="G248">
            <v>-8</v>
          </cell>
          <cell r="H248">
            <v>4.8423339921833198E-3</v>
          </cell>
          <cell r="L248">
            <v>3.6167290215500251E-18</v>
          </cell>
          <cell r="M248">
            <v>-108</v>
          </cell>
          <cell r="N248">
            <v>1.4306547541380021E-9</v>
          </cell>
        </row>
        <row r="249">
          <cell r="F249">
            <v>3.7685011149763797E-7</v>
          </cell>
          <cell r="G249">
            <v>-6</v>
          </cell>
          <cell r="H249">
            <v>6.2674724748538191E-3</v>
          </cell>
          <cell r="L249">
            <v>1.7278300588781499E-18</v>
          </cell>
          <cell r="M249">
            <v>-106</v>
          </cell>
          <cell r="N249">
            <v>8.3566626707795347E-10</v>
          </cell>
        </row>
        <row r="250">
          <cell r="F250">
            <v>5.7667184400545792E-7</v>
          </cell>
          <cell r="G250">
            <v>-4</v>
          </cell>
          <cell r="H250">
            <v>8.052810793578221E-3</v>
          </cell>
          <cell r="L250">
            <v>8.1979033707525125E-19</v>
          </cell>
          <cell r="M250">
            <v>-104</v>
          </cell>
          <cell r="N250">
            <v>4.8470531618539013E-10</v>
          </cell>
        </row>
        <row r="251">
          <cell r="F251">
            <v>8.754295463215383E-7</v>
          </cell>
          <cell r="G251">
            <v>-2</v>
          </cell>
          <cell r="H251">
            <v>1.0271452025002126E-2</v>
          </cell>
          <cell r="L251">
            <v>3.8630013206223349E-19</v>
          </cell>
          <cell r="M251">
            <v>-102</v>
          </cell>
          <cell r="N251">
            <v>2.7917313852200822E-10</v>
          </cell>
        </row>
        <row r="252">
          <cell r="F252">
            <v>1.3183968967602365E-6</v>
          </cell>
          <cell r="G252">
            <v>0</v>
          </cell>
          <cell r="H252">
            <v>1.3006431578593665E-2</v>
          </cell>
          <cell r="L252">
            <v>1.807884618051253E-19</v>
          </cell>
          <cell r="M252">
            <v>-100</v>
          </cell>
          <cell r="N252">
            <v>1.5967041117434934E-10</v>
          </cell>
        </row>
        <row r="253">
          <cell r="F253">
            <v>1.9697164792234606E-6</v>
          </cell>
          <cell r="G253">
            <v>2</v>
          </cell>
          <cell r="H253">
            <v>1.6350835922579365E-2</v>
          </cell>
          <cell r="L253">
            <v>8.4031821556167133E-20</v>
          </cell>
          <cell r="M253">
            <v>-98</v>
          </cell>
          <cell r="N253">
            <v>9.0684745841837177E-11</v>
          </cell>
        </row>
        <row r="254">
          <cell r="F254">
            <v>2.9194012102776289E-6</v>
          </cell>
          <cell r="G254">
            <v>4</v>
          </cell>
          <cell r="H254">
            <v>2.0407586315546084E-2</v>
          </cell>
          <cell r="L254">
            <v>3.8792467887701496E-20</v>
          </cell>
          <cell r="M254">
            <v>-96</v>
          </cell>
          <cell r="N254">
            <v>5.1145450477803054E-11</v>
          </cell>
        </row>
        <row r="255">
          <cell r="F255">
            <v>4.2925583012777781E-6</v>
          </cell>
          <cell r="G255">
            <v>6</v>
          </cell>
          <cell r="H255">
            <v>2.5288820146932862E-2</v>
          </cell>
          <cell r="L255">
            <v>1.7786269861554839E-20</v>
          </cell>
          <cell r="M255">
            <v>-94</v>
          </cell>
          <cell r="N255">
            <v>2.8644860473345202E-11</v>
          </cell>
        </row>
        <row r="256">
          <cell r="F256">
            <v>6.2613891756827425E-6</v>
          </cell>
          <cell r="G256">
            <v>8</v>
          </cell>
          <cell r="H256">
            <v>3.1114808904886267E-2</v>
          </cell>
          <cell r="L256">
            <v>8.0995218398419007E-21</v>
          </cell>
          <cell r="M256">
            <v>-92</v>
          </cell>
          <cell r="N256">
            <v>1.5931522623292783E-11</v>
          </cell>
        </row>
        <row r="257">
          <cell r="F257">
            <v>9.0605984542232616E-6</v>
          </cell>
          <cell r="G257">
            <v>10</v>
          </cell>
          <cell r="H257">
            <v>3.8012363437031321E-2</v>
          </cell>
          <cell r="L257">
            <v>3.6633131458631342E-21</v>
          </cell>
          <cell r="M257">
            <v>-90</v>
          </cell>
          <cell r="N257">
            <v>8.7991887401532548E-12</v>
          </cell>
        </row>
        <row r="258">
          <cell r="F258">
            <v>1.3006913796590033E-5</v>
          </cell>
          <cell r="G258">
            <v>12</v>
          </cell>
          <cell r="H258">
            <v>4.6112694355356337E-2</v>
          </cell>
          <cell r="L258">
            <v>1.6456289522432047E-21</v>
          </cell>
          <cell r="M258">
            <v>-88</v>
          </cell>
          <cell r="N258">
            <v>4.8262146067303487E-12</v>
          </cell>
        </row>
        <row r="259">
          <cell r="F259">
            <v>1.852346478424884E-5</v>
          </cell>
          <cell r="G259">
            <v>14</v>
          </cell>
          <cell r="H259">
            <v>5.554871809070637E-2</v>
          </cell>
          <cell r="L259">
            <v>7.3423652343925099E-22</v>
          </cell>
          <cell r="M259">
            <v>-86</v>
          </cell>
          <cell r="N259">
            <v>2.6287731612530775E-12</v>
          </cell>
        </row>
        <row r="260">
          <cell r="F260">
            <v>2.6169778735886437E-5</v>
          </cell>
          <cell r="G260">
            <v>16</v>
          </cell>
          <cell r="H260">
            <v>6.6451826706395198E-2</v>
          </cell>
          <cell r="L260">
            <v>3.2537871775150274E-22</v>
          </cell>
          <cell r="M260">
            <v>-84</v>
          </cell>
          <cell r="N260">
            <v>1.4219550986855306E-12</v>
          </cell>
        </row>
        <row r="261">
          <cell r="F261">
            <v>3.6678106876937358E-5</v>
          </cell>
          <cell r="G261">
            <v>18</v>
          </cell>
          <cell r="H261">
            <v>7.8948171122578584E-2</v>
          </cell>
          <cell r="L261">
            <v>1.4321688735008228E-22</v>
          </cell>
          <cell r="M261">
            <v>-82</v>
          </cell>
          <cell r="N261">
            <v>7.6385109672983611E-13</v>
          </cell>
        </row>
        <row r="262">
          <cell r="F262">
            <v>5.0996675523126367E-5</v>
          </cell>
          <cell r="G262">
            <v>20</v>
          </cell>
          <cell r="H262">
            <v>9.3154541374380728E-2</v>
          </cell>
          <cell r="L262">
            <v>6.2611485367151358E-23</v>
          </cell>
          <cell r="M262">
            <v>-80</v>
          </cell>
          <cell r="N262">
            <v>4.0749783802893605E-13</v>
          </cell>
        </row>
        <row r="263">
          <cell r="F263">
            <v>7.0340242100863968E-5</v>
          </cell>
          <cell r="G263">
            <v>22</v>
          </cell>
          <cell r="H263">
            <v>0.10917396196345963</v>
          </cell>
          <cell r="L263">
            <v>2.7187618167089989E-23</v>
          </cell>
          <cell r="M263">
            <v>-78</v>
          </cell>
          <cell r="N263">
            <v>2.1589340472743764E-13</v>
          </cell>
        </row>
        <row r="264">
          <cell r="F264">
            <v>9.6248003027327213E-5</v>
          </cell>
          <cell r="G264">
            <v>24</v>
          </cell>
          <cell r="H264">
            <v>0.12709115293924866</v>
          </cell>
          <cell r="L264">
            <v>1.1725957453744918E-23</v>
          </cell>
          <cell r="M264">
            <v>-76</v>
          </cell>
          <cell r="N264">
            <v>1.1359377944380933E-13</v>
          </cell>
        </row>
        <row r="265">
          <cell r="F265">
            <v>1.30648429964851E-4</v>
          </cell>
          <cell r="G265">
            <v>26</v>
          </cell>
          <cell r="H265">
            <v>0.14696803551885576</v>
          </cell>
          <cell r="L265">
            <v>5.0232872235307767E-24</v>
          </cell>
          <cell r="M265">
            <v>-74</v>
          </cell>
          <cell r="N265">
            <v>5.9357340177058112E-14</v>
          </cell>
        </row>
        <row r="266">
          <cell r="F266">
            <v>1.7592998807766866E-4</v>
          </cell>
          <cell r="G266">
            <v>28</v>
          </cell>
          <cell r="H266">
            <v>0.16883948224845419</v>
          </cell>
          <cell r="L266">
            <v>2.1374340837498383E-24</v>
          </cell>
          <cell r="M266">
            <v>-72</v>
          </cell>
          <cell r="N266">
            <v>3.0803678302716991E-14</v>
          </cell>
        </row>
        <row r="267">
          <cell r="F267">
            <v>2.350159086018668E-4</v>
          </cell>
          <cell r="G267">
            <v>30</v>
          </cell>
          <cell r="H267">
            <v>0.19270952353486262</v>
          </cell>
          <cell r="L267">
            <v>9.0336836747162965E-25</v>
          </cell>
          <cell r="M267">
            <v>-70</v>
          </cell>
          <cell r="N267">
            <v>1.5876051653310733E-14</v>
          </cell>
        </row>
        <row r="268">
          <cell r="F268">
            <v>3.1144025482014303E-4</v>
          </cell>
          <cell r="G268">
            <v>32</v>
          </cell>
          <cell r="H268">
            <v>0.21854822286084641</v>
          </cell>
          <cell r="L268">
            <v>3.792335878483659E-25</v>
          </cell>
          <cell r="M268">
            <v>-68</v>
          </cell>
          <cell r="N268">
            <v>8.1263901587253561E-15</v>
          </cell>
        </row>
        <row r="269">
          <cell r="F269">
            <v>4.0942145858378345E-4</v>
          </cell>
          <cell r="G269">
            <v>34</v>
          </cell>
          <cell r="H269">
            <v>0.24628942080526051</v>
          </cell>
          <cell r="L269">
            <v>1.5813235747984296E-25</v>
          </cell>
          <cell r="M269">
            <v>-66</v>
          </cell>
          <cell r="N269">
            <v>4.1311550661778103E-15</v>
          </cell>
        </row>
        <row r="270">
          <cell r="F270">
            <v>5.3392835736952343E-4</v>
          </cell>
          <cell r="G270">
            <v>36</v>
          </cell>
          <cell r="H270">
            <v>0.27582952260783727</v>
          </cell>
          <cell r="L270">
            <v>6.5495118209934954E-26</v>
          </cell>
          <cell r="M270">
            <v>-64</v>
          </cell>
          <cell r="N270">
            <v>2.0857745124685189E-15</v>
          </cell>
        </row>
        <row r="271">
          <cell r="F271">
            <v>6.9073259615090772E-4</v>
          </cell>
          <cell r="G271">
            <v>38</v>
          </cell>
          <cell r="H271">
            <v>0.30702746589269791</v>
          </cell>
          <cell r="L271">
            <v>2.6944707863318972E-26</v>
          </cell>
          <cell r="M271">
            <v>-62</v>
          </cell>
          <cell r="N271">
            <v>1.0458961637339628E-15</v>
          </cell>
        </row>
        <row r="272">
          <cell r="F272">
            <v>8.8644016506033156E-4</v>
          </cell>
          <cell r="G272">
            <v>40</v>
          </cell>
          <cell r="H272">
            <v>0.33970595575121831</v>
          </cell>
          <cell r="L272">
            <v>1.1010738645380962E-26</v>
          </cell>
          <cell r="M272">
            <v>-60</v>
          </cell>
          <cell r="N272">
            <v>5.2088087469364304E-16</v>
          </cell>
        </row>
        <row r="273">
          <cell r="F273">
            <v>1.1284939370694257E-3</v>
          </cell>
          <cell r="G273">
            <v>42</v>
          </cell>
          <cell r="H273">
            <v>0.37365399611981881</v>
          </cell>
          <cell r="L273">
            <v>4.469303509195224E-27</v>
          </cell>
          <cell r="M273">
            <v>-58</v>
          </cell>
          <cell r="N273">
            <v>2.5764404227203822E-16</v>
          </cell>
        </row>
        <row r="274">
          <cell r="F274">
            <v>1.4251384830270138E-3</v>
          </cell>
          <cell r="G274">
            <v>44</v>
          </cell>
          <cell r="H274">
            <v>0.408630682560777</v>
          </cell>
          <cell r="L274">
            <v>1.8019618315260152E-27</v>
          </cell>
          <cell r="M274">
            <v>-56</v>
          </cell>
          <cell r="N274">
            <v>1.265717605683346E-16</v>
          </cell>
        </row>
        <row r="275">
          <cell r="F275">
            <v>1.7853383193964787E-3</v>
          </cell>
          <cell r="G275">
            <v>46</v>
          </cell>
          <cell r="H275">
            <v>0.44437015609174235</v>
          </cell>
          <cell r="L275">
            <v>7.2166481164900254E-28</v>
          </cell>
          <cell r="M275">
            <v>-54</v>
          </cell>
          <cell r="N275">
            <v>6.1757781048183641E-17</v>
          </cell>
        </row>
        <row r="276">
          <cell r="F276">
            <v>2.2186412326806607E-3</v>
          </cell>
          <cell r="G276">
            <v>48</v>
          </cell>
          <cell r="H276">
            <v>0.48058755488968535</v>
          </cell>
          <cell r="L276">
            <v>2.8708563675088055E-28</v>
          </cell>
          <cell r="M276">
            <v>-52</v>
          </cell>
          <cell r="N276">
            <v>2.9928693711813205E-17</v>
          </cell>
        </row>
        <row r="277">
          <cell r="F277">
            <v>2.7349795559227048E-3</v>
          </cell>
          <cell r="G277">
            <v>50</v>
          </cell>
          <cell r="H277">
            <v>0.51698574480727488</v>
          </cell>
          <cell r="L277">
            <v>1.1344232434034794E-28</v>
          </cell>
          <cell r="M277">
            <v>-50</v>
          </cell>
          <cell r="N277">
            <v>1.4405491281370254E-17</v>
          </cell>
        </row>
        <row r="278">
          <cell r="F278">
            <v>3.3444043482750469E-3</v>
          </cell>
          <cell r="G278">
            <v>52</v>
          </cell>
          <cell r="H278">
            <v>0.55326256463011481</v>
          </cell>
          <cell r="L278">
            <v>4.4527482379967493E-29</v>
          </cell>
          <cell r="M278">
            <v>-48</v>
          </cell>
          <cell r="N278">
            <v>6.8867701041761162E-18</v>
          </cell>
        </row>
        <row r="279">
          <cell r="F279">
            <v>4.0567504007957243E-3</v>
          </cell>
          <cell r="G279">
            <v>54</v>
          </cell>
          <cell r="H279">
            <v>0.58911829113413694</v>
          </cell>
          <cell r="L279">
            <v>1.7360895657171445E-29</v>
          </cell>
          <cell r="M279">
            <v>-46</v>
          </cell>
          <cell r="N279">
            <v>3.2700410826260916E-18</v>
          </cell>
        </row>
        <row r="280">
          <cell r="F280">
            <v>4.8812338455617625E-3</v>
          </cell>
          <cell r="G280">
            <v>56</v>
          </cell>
          <cell r="H280">
            <v>0.62426301456292299</v>
          </cell>
          <cell r="L280">
            <v>6.7237041933649612E-30</v>
          </cell>
          <cell r="M280">
            <v>-44</v>
          </cell>
          <cell r="N280">
            <v>1.5422110237479417E-18</v>
          </cell>
        </row>
        <row r="281">
          <cell r="F281">
            <v>5.8259887834124259E-3</v>
          </cell>
          <cell r="G281">
            <v>58</v>
          </cell>
          <cell r="H281">
            <v>0.65842361824233209</v>
          </cell>
          <cell r="L281">
            <v>2.5866580050938084E-30</v>
          </cell>
          <cell r="M281">
            <v>-42</v>
          </cell>
          <cell r="N281">
            <v>7.2242068667269033E-19</v>
          </cell>
        </row>
        <row r="282">
          <cell r="F282">
            <v>6.8975545775043518E-3</v>
          </cell>
          <cell r="G282">
            <v>60</v>
          </cell>
          <cell r="H282">
            <v>0.69135007650524438</v>
          </cell>
          <cell r="L282">
            <v>9.8847288051799092E-31</v>
          </cell>
          <cell r="M282">
            <v>-40</v>
          </cell>
          <cell r="N282">
            <v>3.3612055461045684E-19</v>
          </cell>
        </row>
        <row r="283">
          <cell r="F283">
            <v>8.1003309984926525E-3</v>
          </cell>
          <cell r="G283">
            <v>62</v>
          </cell>
          <cell r="H283">
            <v>0.72282082145658022</v>
          </cell>
          <cell r="L283">
            <v>3.7522102226068459E-31</v>
          </cell>
          <cell r="M283">
            <v>-38</v>
          </cell>
          <cell r="N283">
            <v>1.5533209280533154E-19</v>
          </cell>
        </row>
        <row r="284">
          <cell r="F284">
            <v>9.436023875903676E-3</v>
          </cell>
          <cell r="G284">
            <v>64</v>
          </cell>
          <cell r="H284">
            <v>0.75264697876098852</v>
          </cell>
          <cell r="L284">
            <v>1.4148404976496261E-31</v>
          </cell>
          <cell r="M284">
            <v>-36</v>
          </cell>
          <cell r="N284">
            <v>7.1300271249164418E-20</v>
          </cell>
        </row>
        <row r="285">
          <cell r="F285">
            <v>1.0903108860143115E-2</v>
          </cell>
          <cell r="G285">
            <v>66</v>
          </cell>
          <cell r="H285">
            <v>0.78067533205325068</v>
          </cell>
          <cell r="L285">
            <v>5.2994025707017793E-32</v>
          </cell>
          <cell r="M285">
            <v>-34</v>
          </cell>
          <cell r="N285">
            <v>3.2507803361462929E-20</v>
          </cell>
        </row>
        <row r="286">
          <cell r="F286">
            <v>1.2496344837945718E-2</v>
          </cell>
          <cell r="G286">
            <v>68</v>
          </cell>
          <cell r="H286">
            <v>0.80678994061117937</v>
          </cell>
          <cell r="L286">
            <v>1.9717260738409204E-32</v>
          </cell>
          <cell r="M286">
            <v>-32</v>
          </cell>
          <cell r="N286">
            <v>1.4721533499908093E-20</v>
          </cell>
        </row>
        <row r="287">
          <cell r="F287">
            <v>1.4206370973664603E-2</v>
          </cell>
          <cell r="G287">
            <v>70</v>
          </cell>
          <cell r="H287">
            <v>0.83091240119286514</v>
          </cell>
          <cell r="L287">
            <v>7.2873150799266756E-33</v>
          </cell>
          <cell r="M287">
            <v>-30</v>
          </cell>
          <cell r="N287">
            <v>6.6220116600661927E-21</v>
          </cell>
        </row>
        <row r="288">
          <cell r="F288">
            <v>1.6019421814709209E-2</v>
          </cell>
          <cell r="G288">
            <v>72</v>
          </cell>
          <cell r="H288">
            <v>0.85300080813869361</v>
          </cell>
          <cell r="L288">
            <v>2.6754128789940596E-33</v>
          </cell>
          <cell r="M288">
            <v>-28</v>
          </cell>
          <cell r="N288">
            <v>2.9586985142030586E-21</v>
          </cell>
        </row>
        <row r="289">
          <cell r="F289">
            <v>1.7917193040145139E-2</v>
          </cell>
          <cell r="G289">
            <v>74</v>
          </cell>
          <cell r="H289">
            <v>0.87304752214868631</v>
          </cell>
          <cell r="L289">
            <v>9.7570225784452356E-34</v>
          </cell>
          <cell r="M289">
            <v>-26</v>
          </cell>
          <cell r="N289">
            <v>1.3130695619598537E-21</v>
          </cell>
        </row>
        <row r="290">
          <cell r="F290">
            <v>1.9876886028911012E-2</v>
          </cell>
          <cell r="G290">
            <v>76</v>
          </cell>
          <cell r="H290">
            <v>0.8910759044941905</v>
          </cell>
          <cell r="L290">
            <v>3.5346621146450912E-34</v>
          </cell>
          <cell r="M290">
            <v>-24</v>
          </cell>
          <cell r="N290">
            <v>5.7883303852060271E-22</v>
          </cell>
        </row>
        <row r="291">
          <cell r="F291">
            <v>2.1871452447037028E-2</v>
          </cell>
          <cell r="G291">
            <v>78</v>
          </cell>
          <cell r="H291">
            <v>0.90713620769722914</v>
          </cell>
          <cell r="L291">
            <v>1.2719891346819706E-34</v>
          </cell>
          <cell r="M291">
            <v>-22</v>
          </cell>
          <cell r="N291">
            <v>2.5345432076910002E-22</v>
          </cell>
        </row>
        <row r="292">
          <cell r="F292">
            <v>2.3870050687886966E-2</v>
          </cell>
          <cell r="G292">
            <v>80</v>
          </cell>
          <cell r="H292">
            <v>0.92130083486981174</v>
          </cell>
          <cell r="L292">
            <v>4.546995642368883E-35</v>
          </cell>
          <cell r="M292">
            <v>-20</v>
          </cell>
          <cell r="N292">
            <v>1.1023743341901774E-22</v>
          </cell>
        </row>
        <row r="293">
          <cell r="F293">
            <v>2.5838714662145677E-2</v>
          </cell>
          <cell r="G293">
            <v>82</v>
          </cell>
          <cell r="H293">
            <v>0.9336591879867896</v>
          </cell>
          <cell r="L293">
            <v>1.6146261731206801E-35</v>
          </cell>
          <cell r="M293">
            <v>-18</v>
          </cell>
          <cell r="N293">
            <v>4.7625948051866392E-23</v>
          </cell>
        </row>
        <row r="294">
          <cell r="F294">
            <v>2.7741222762269414E-2</v>
          </cell>
          <cell r="G294">
            <v>84</v>
          </cell>
          <cell r="H294">
            <v>0.9443123213946194</v>
          </cell>
          <cell r="L294">
            <v>5.6954279394325349E-36</v>
          </cell>
          <cell r="M294">
            <v>-16</v>
          </cell>
          <cell r="N294">
            <v>2.0438329884776403E-23</v>
          </cell>
        </row>
        <row r="295">
          <cell r="F295">
            <v>2.9540141644464352E-2</v>
          </cell>
          <cell r="G295">
            <v>86</v>
          </cell>
          <cell r="H295">
            <v>0.95336760267313447</v>
          </cell>
          <cell r="L295">
            <v>1.9956675828728338E-36</v>
          </cell>
          <cell r="M295">
            <v>-14</v>
          </cell>
          <cell r="N295">
            <v>8.7123724310314867E-24</v>
          </cell>
        </row>
        <row r="296">
          <cell r="F296">
            <v>3.1198006736755712E-2</v>
          </cell>
          <cell r="G296">
            <v>88</v>
          </cell>
          <cell r="H296">
            <v>0.96093356098419114</v>
          </cell>
          <cell r="L296">
            <v>6.9463712918589564E-37</v>
          </cell>
          <cell r="M296">
            <v>-12</v>
          </cell>
          <cell r="N296">
            <v>3.68908520750071E-24</v>
          </cell>
        </row>
        <row r="297">
          <cell r="F297">
            <v>3.267859010731361E-2</v>
          </cell>
          <cell r="G297">
            <v>90</v>
          </cell>
          <cell r="H297">
            <v>0.96711507598328306</v>
          </cell>
          <cell r="L297">
            <v>2.4017961754902157E-37</v>
          </cell>
          <cell r="M297">
            <v>-10</v>
          </cell>
          <cell r="N297">
            <v>1.5516511237508719E-24</v>
          </cell>
        </row>
        <row r="298">
          <cell r="F298">
            <v>3.3948197493239643E-2</v>
          </cell>
          <cell r="G298">
            <v>92</v>
          </cell>
          <cell r="H298">
            <v>0.97200903099179148</v>
          </cell>
          <cell r="L298">
            <v>8.2494125396904925E-38</v>
          </cell>
          <cell r="M298">
            <v>-8</v>
          </cell>
          <cell r="N298">
            <v>6.4828275627924226E-25</v>
          </cell>
        </row>
        <row r="299">
          <cell r="F299">
            <v>3.4976930750610542E-2</v>
          </cell>
          <cell r="G299">
            <v>94</v>
          </cell>
          <cell r="H299">
            <v>0.97570052495566362</v>
          </cell>
          <cell r="L299">
            <v>2.8146143794230187E-38</v>
          </cell>
          <cell r="M299">
            <v>-6</v>
          </cell>
          <cell r="N299">
            <v>2.6904916843087636E-25</v>
          </cell>
        </row>
        <row r="300">
          <cell r="F300">
            <v>3.5739850381076882E-2</v>
          </cell>
          <cell r="G300">
            <v>96</v>
          </cell>
          <cell r="H300">
            <v>0.97825971083657304</v>
          </cell>
          <cell r="L300">
            <v>9.5394648430109008E-39</v>
          </cell>
          <cell r="M300">
            <v>-4</v>
          </cell>
          <cell r="N300">
            <v>1.1091681095103343E-25</v>
          </cell>
        </row>
        <row r="301">
          <cell r="F301">
            <v>3.6217975469786938E-2</v>
          </cell>
          <cell r="G301">
            <v>98</v>
          </cell>
          <cell r="H301">
            <v>0.97973930498206863</v>
          </cell>
          <cell r="L301">
            <v>3.2117261790293113E-39</v>
          </cell>
          <cell r="M301">
            <v>-2</v>
          </cell>
          <cell r="N301">
            <v>4.5421692741098461E-26</v>
          </cell>
        </row>
        <row r="302">
          <cell r="F302">
            <v>3.639906534713587E-2</v>
          </cell>
          <cell r="G302">
            <v>100</v>
          </cell>
          <cell r="H302">
            <v>0.98017279350548514</v>
          </cell>
          <cell r="L302">
            <v>1.0741439776531364E-39</v>
          </cell>
          <cell r="M302">
            <v>0</v>
          </cell>
          <cell r="N302">
            <v>1.8476984877779489E-26</v>
          </cell>
        </row>
        <row r="303">
          <cell r="F303">
            <v>3.627813821973673E-2</v>
          </cell>
          <cell r="G303">
            <v>102</v>
          </cell>
          <cell r="H303">
            <v>0.97957334787893491</v>
          </cell>
          <cell r="L303">
            <v>3.5685846433659016E-40</v>
          </cell>
          <cell r="M303">
            <v>2</v>
          </cell>
          <cell r="N303">
            <v>7.4662462323985267E-27</v>
          </cell>
        </row>
        <row r="304">
          <cell r="F304">
            <v>3.5857696220501362E-2</v>
          </cell>
          <cell r="G304">
            <v>104</v>
          </cell>
          <cell r="H304">
            <v>0.97793345226327855</v>
          </cell>
          <cell r="L304">
            <v>1.1777117090136919E-40</v>
          </cell>
          <cell r="M304">
            <v>4</v>
          </cell>
          <cell r="N304">
            <v>2.9969427232033027E-27</v>
          </cell>
        </row>
        <row r="305">
          <cell r="F305">
            <v>3.5147642829996384E-2</v>
          </cell>
          <cell r="G305">
            <v>106</v>
          </cell>
          <cell r="H305">
            <v>0.97522523849697818</v>
          </cell>
          <cell r="L305">
            <v>3.8609250746543481E-41</v>
          </cell>
          <cell r="M305">
            <v>6</v>
          </cell>
          <cell r="N305">
            <v>1.1949808916772873E-27</v>
          </cell>
        </row>
        <row r="306">
          <cell r="F306">
            <v>3.4164896237710303E-2</v>
          </cell>
          <cell r="G306">
            <v>108</v>
          </cell>
          <cell r="H306">
            <v>0.97140151970217581</v>
          </cell>
          <cell r="L306">
            <v>1.25734073154862E-41</v>
          </cell>
          <cell r="M306">
            <v>8</v>
          </cell>
          <cell r="N306">
            <v>4.7331608002828478E-28</v>
          </cell>
        </row>
        <row r="307">
          <cell r="F307">
            <v>3.2932719652087966E-2</v>
          </cell>
          <cell r="G307">
            <v>110</v>
          </cell>
          <cell r="H307">
            <v>0.96639750852639905</v>
          </cell>
          <cell r="L307">
            <v>4.0674629129878849E-42</v>
          </cell>
          <cell r="M307">
            <v>10</v>
          </cell>
          <cell r="N307">
            <v>1.8623044327740423E-28</v>
          </cell>
        </row>
        <row r="308">
          <cell r="F308">
            <v>3.147980554978997E-2</v>
          </cell>
          <cell r="G308">
            <v>112</v>
          </cell>
          <cell r="H308">
            <v>0.96013319953785881</v>
          </cell>
          <cell r="L308">
            <v>1.3070823086398976E-42</v>
          </cell>
          <cell r="M308">
            <v>12</v>
          </cell>
          <cell r="N308">
            <v>7.2788118937056291E-29</v>
          </cell>
        </row>
        <row r="309">
          <cell r="F309">
            <v>2.9839164218204824E-2</v>
          </cell>
          <cell r="G309">
            <v>114</v>
          </cell>
          <cell r="H309">
            <v>0.95251638587913245</v>
          </cell>
          <cell r="L309">
            <v>4.17244515461596E-43</v>
          </cell>
          <cell r="M309">
            <v>14</v>
          </cell>
          <cell r="N309">
            <v>2.8260636557088803E-29</v>
          </cell>
        </row>
        <row r="310">
          <cell r="F310">
            <v>2.804687675704642E-2</v>
          </cell>
          <cell r="G310">
            <v>116</v>
          </cell>
          <cell r="H310">
            <v>0.94344626701710588</v>
          </cell>
          <cell r="L310">
            <v>1.323080552275407E-43</v>
          </cell>
          <cell r="M310">
            <v>16</v>
          </cell>
          <cell r="N310">
            <v>1.0899740899917358E-29</v>
          </cell>
        </row>
        <row r="311">
          <cell r="F311">
            <v>2.6140778336664623E-2</v>
          </cell>
          <cell r="G311">
            <v>118</v>
          </cell>
          <cell r="H311">
            <v>0.93281758691737071</v>
          </cell>
          <cell r="L311">
            <v>4.1676323760994473E-44</v>
          </cell>
          <cell r="M311">
            <v>18</v>
          </cell>
          <cell r="N311">
            <v>4.1760367065523968E-30</v>
          </cell>
        </row>
        <row r="312">
          <cell r="F312">
            <v>2.4159138688562627E-2</v>
          </cell>
          <cell r="G312">
            <v>120</v>
          </cell>
          <cell r="H312">
            <v>0.92052522047148921</v>
          </cell>
          <cell r="L312">
            <v>1.3040656144569238E-44</v>
          </cell>
          <cell r="M312">
            <v>20</v>
          </cell>
          <cell r="N312">
            <v>1.5893787014585881E-30</v>
          </cell>
        </row>
        <row r="313">
          <cell r="F313">
            <v>2.2139403621351597E-2</v>
          </cell>
          <cell r="G313">
            <v>122</v>
          </cell>
          <cell r="H313">
            <v>0.90646910143840775</v>
          </cell>
          <cell r="L313">
            <v>4.0533657898446716E-45</v>
          </cell>
          <cell r="M313">
            <v>22</v>
          </cell>
          <cell r="N313">
            <v>6.0090582094059718E-31</v>
          </cell>
        </row>
        <row r="314">
          <cell r="F314">
            <v>2.0117054252093518E-2</v>
          </cell>
          <cell r="G314">
            <v>124</v>
          </cell>
          <cell r="H314">
            <v>0.89055935908180972</v>
          </cell>
          <cell r="L314">
            <v>1.251519992804605E-45</v>
          </cell>
          <cell r="M314">
            <v>24</v>
          </cell>
          <cell r="N314">
            <v>2.2568479867991264E-31</v>
          </cell>
        </row>
        <row r="315">
          <cell r="F315">
            <v>1.812463034853154E-2</v>
          </cell>
          <cell r="G315">
            <v>126</v>
          </cell>
          <cell r="H315">
            <v>0.87272150517630409</v>
          </cell>
          <cell r="L315">
            <v>3.8385277734582131E-46</v>
          </cell>
          <cell r="M315">
            <v>26</v>
          </cell>
          <cell r="N315">
            <v>8.4200748914950049E-32</v>
          </cell>
        </row>
        <row r="316">
          <cell r="F316">
            <v>1.6190951633003492E-2</v>
          </cell>
          <cell r="G316">
            <v>128</v>
          </cell>
          <cell r="H316">
            <v>0.85290149056248854</v>
          </cell>
          <cell r="L316">
            <v>1.169487761127927E-46</v>
          </cell>
          <cell r="M316">
            <v>28</v>
          </cell>
          <cell r="N316">
            <v>3.1206723207932262E-32</v>
          </cell>
        </row>
        <row r="317">
          <cell r="F317">
            <v>1.4340557160660239E-2</v>
          </cell>
          <cell r="G317">
            <v>130</v>
          </cell>
          <cell r="H317">
            <v>0.83107043354705612</v>
          </cell>
          <cell r="L317">
            <v>3.5394021130432495E-47</v>
          </cell>
          <cell r="M317">
            <v>30</v>
          </cell>
          <cell r="N317">
            <v>1.1489462469523056E-32</v>
          </cell>
        </row>
        <row r="318">
          <cell r="F318">
            <v>1.2593369025579795E-2</v>
          </cell>
          <cell r="G318">
            <v>132</v>
          </cell>
          <cell r="H318">
            <v>0.8072288136614717</v>
          </cell>
          <cell r="L318">
            <v>1.0640607618326224E-47</v>
          </cell>
          <cell r="M318">
            <v>32</v>
          </cell>
          <cell r="N318">
            <v>4.2021473895963807E-33</v>
          </cell>
        </row>
        <row r="319">
          <cell r="F319">
            <v>1.0964573662649916E-2</v>
          </cell>
          <cell r="G319">
            <v>134</v>
          </cell>
          <cell r="H319">
            <v>0.78140992574303691</v>
          </cell>
          <cell r="L319">
            <v>3.1776367650942664E-48</v>
          </cell>
          <cell r="M319">
            <v>34</v>
          </cell>
          <cell r="N319">
            <v>1.5267345106023207E-33</v>
          </cell>
        </row>
        <row r="320">
          <cell r="F320">
            <v>9.4647027370987451E-3</v>
          </cell>
          <cell r="G320">
            <v>136</v>
          </cell>
          <cell r="H320">
            <v>0.75368240250922069</v>
          </cell>
          <cell r="L320">
            <v>9.4263228985500787E-49</v>
          </cell>
          <cell r="M320">
            <v>36</v>
          </cell>
          <cell r="N320">
            <v>5.5103225275779725E-34</v>
          </cell>
        </row>
        <row r="321">
          <cell r="F321">
            <v>8.0998866684261969E-3</v>
          </cell>
          <cell r="G321">
            <v>138</v>
          </cell>
          <cell r="H321">
            <v>0.72415163946635741</v>
          </cell>
          <cell r="L321">
            <v>2.7776625469081741E-49</v>
          </cell>
          <cell r="M321">
            <v>38</v>
          </cell>
          <cell r="N321">
            <v>1.9756604129328813E-34</v>
          </cell>
        </row>
        <row r="322">
          <cell r="F322">
            <v>6.8722475952428521E-3</v>
          </cell>
          <cell r="G322">
            <v>140</v>
          </cell>
          <cell r="H322">
            <v>0.69295999386807872</v>
          </cell>
          <cell r="L322">
            <v>8.1304497466791354E-50</v>
          </cell>
          <cell r="M322">
            <v>40</v>
          </cell>
          <cell r="N322">
            <v>7.0367127825091045E-35</v>
          </cell>
        </row>
        <row r="323">
          <cell r="F323">
            <v>5.7803951735687538E-3</v>
          </cell>
          <cell r="G323">
            <v>142</v>
          </cell>
          <cell r="H323">
            <v>0.66028567822520445</v>
          </cell>
          <cell r="L323">
            <v>2.3639936958153249E-50</v>
          </cell>
          <cell r="M323">
            <v>42</v>
          </cell>
          <cell r="N323">
            <v>2.4897171401402221E-35</v>
          </cell>
        </row>
        <row r="324">
          <cell r="F324">
            <v>4.8199879009416455E-3</v>
          </cell>
          <cell r="G324">
            <v>144</v>
          </cell>
          <cell r="H324">
            <v>0.62634032626881031</v>
          </cell>
          <cell r="L324">
            <v>6.8276836556156918E-51</v>
          </cell>
          <cell r="M324">
            <v>44</v>
          </cell>
          <cell r="N324">
            <v>8.750909670195421E-36</v>
          </cell>
        </row>
        <row r="325">
          <cell r="F325">
            <v>3.9843243639362822E-3</v>
          </cell>
          <cell r="G325">
            <v>146</v>
          </cell>
          <cell r="H325">
            <v>0.59136527210068857</v>
          </cell>
          <cell r="L325">
            <v>1.9588194595058432E-51</v>
          </cell>
          <cell r="M325">
            <v>46</v>
          </cell>
          <cell r="N325">
            <v>3.0554817307628861E-36</v>
          </cell>
        </row>
        <row r="326">
          <cell r="F326">
            <v>3.264932464892231E-3</v>
          </cell>
          <cell r="G326">
            <v>148</v>
          </cell>
          <cell r="H326">
            <v>0.55562664768181069</v>
          </cell>
          <cell r="L326">
            <v>5.5822324103201496E-52</v>
          </cell>
          <cell r="M326">
            <v>48</v>
          </cell>
          <cell r="N326">
            <v>1.0598141478900524E-36</v>
          </cell>
        </row>
        <row r="327">
          <cell r="F327">
            <v>2.6521297560970739E-3</v>
          </cell>
          <cell r="G327">
            <v>150</v>
          </cell>
          <cell r="H327">
            <v>0.51940946558470391</v>
          </cell>
          <cell r="L327">
            <v>1.5802011746137042E-52</v>
          </cell>
          <cell r="M327">
            <v>50</v>
          </cell>
          <cell r="N327">
            <v>3.6517701870415676E-37</v>
          </cell>
        </row>
        <row r="328">
          <cell r="F328">
            <v>2.1355339293726437E-3</v>
          </cell>
          <cell r="G328">
            <v>152</v>
          </cell>
          <cell r="H328">
            <v>0.48301090880979869</v>
          </cell>
          <cell r="L328">
            <v>4.4433059613371021E-53</v>
          </cell>
          <cell r="M328">
            <v>52</v>
          </cell>
          <cell r="N328">
            <v>1.2499740115513518E-37</v>
          </cell>
        </row>
        <row r="329">
          <cell r="F329">
            <v>1.704508732618532E-3</v>
          </cell>
          <cell r="G329">
            <v>154</v>
          </cell>
          <cell r="H329">
            <v>0.44673309350453244</v>
          </cell>
          <cell r="L329">
            <v>1.2410457017394148E-53</v>
          </cell>
          <cell r="M329">
            <v>54</v>
          </cell>
          <cell r="N329">
            <v>4.250327575823026E-38</v>
          </cell>
        </row>
        <row r="330">
          <cell r="F330">
            <v>1.3485366344954544E-3</v>
          </cell>
          <cell r="G330">
            <v>156</v>
          </cell>
          <cell r="H330">
            <v>0.41087560036338644</v>
          </cell>
          <cell r="L330">
            <v>3.4431450871428885E-54</v>
          </cell>
          <cell r="M330">
            <v>56</v>
          </cell>
          <cell r="N330">
            <v>1.435713196400007E-38</v>
          </cell>
        </row>
        <row r="331">
          <cell r="F331">
            <v>1.0575150507593531E-3</v>
          </cell>
          <cell r="G331">
            <v>158</v>
          </cell>
          <cell r="H331">
            <v>0.37572808402773428</v>
          </cell>
          <cell r="L331">
            <v>9.48870783893481E-55</v>
          </cell>
          <cell r="M331">
            <v>58</v>
          </cell>
          <cell r="N331">
            <v>4.8176671209891682E-39</v>
          </cell>
        </row>
        <row r="332">
          <cell r="F332">
            <v>8.2197760763567907E-4</v>
          </cell>
          <cell r="G332">
            <v>160</v>
          </cell>
          <cell r="H332">
            <v>0.34156326582456309</v>
          </cell>
          <cell r="L332">
            <v>2.5974139639912461E-55</v>
          </cell>
          <cell r="M332">
            <v>60</v>
          </cell>
          <cell r="N332">
            <v>1.6059409419598569E-39</v>
          </cell>
        </row>
        <row r="333">
          <cell r="F333">
            <v>6.3324558896404274E-4</v>
          </cell>
          <cell r="G333">
            <v>162</v>
          </cell>
          <cell r="H333">
            <v>0.3086305938480714</v>
          </cell>
          <cell r="L333">
            <v>7.0624548869852608E-56</v>
          </cell>
          <cell r="M333">
            <v>62</v>
          </cell>
          <cell r="N333">
            <v>5.3179696430672047E-40</v>
          </cell>
        </row>
        <row r="334">
          <cell r="F334">
            <v>4.8351733976621932E-4</v>
          </cell>
          <cell r="G334">
            <v>164</v>
          </cell>
          <cell r="H334">
            <v>0.27715081714402023</v>
          </cell>
          <cell r="L334">
            <v>1.9074300849387901E-56</v>
          </cell>
          <cell r="M334">
            <v>64</v>
          </cell>
          <cell r="N334">
            <v>1.7493849997013031E-40</v>
          </cell>
        </row>
        <row r="335">
          <cell r="F335">
            <v>3.6590501387713883E-4</v>
          </cell>
          <cell r="G335">
            <v>166</v>
          </cell>
          <cell r="H335">
            <v>0.24731167020908656</v>
          </cell>
          <cell r="L335">
            <v>5.1170296572932508E-57</v>
          </cell>
          <cell r="M335">
            <v>66</v>
          </cell>
          <cell r="N335">
            <v>5.7167329068761103E-41</v>
          </cell>
        </row>
        <row r="336">
          <cell r="F336">
            <v>2.744287604078541E-4</v>
          </cell>
          <cell r="G336">
            <v>168</v>
          </cell>
          <cell r="H336">
            <v>0.21926480370645995</v>
          </cell>
          <cell r="L336">
            <v>1.3635198787398183E-57</v>
          </cell>
          <cell r="M336">
            <v>68</v>
          </cell>
          <cell r="N336">
            <v>1.8558078322217622E-41</v>
          </cell>
        </row>
        <row r="337">
          <cell r="F337">
            <v>2.0397839206434524E-4</v>
          </cell>
          <cell r="G337">
            <v>170</v>
          </cell>
          <cell r="H337">
            <v>0.19312403139426698</v>
          </cell>
          <cell r="L337">
            <v>3.6089182860178282E-58</v>
          </cell>
          <cell r="M337">
            <v>70</v>
          </cell>
          <cell r="N337">
            <v>5.9846710067314215E-42</v>
          </cell>
        </row>
        <row r="338">
          <cell r="F338">
            <v>1.5025194058311143E-4</v>
          </cell>
          <cell r="G338">
            <v>172</v>
          </cell>
          <cell r="H338">
            <v>0.16896489621024466</v>
          </cell>
          <cell r="L338">
            <v>9.4877316051063954E-59</v>
          </cell>
          <cell r="M338">
            <v>72</v>
          </cell>
          <cell r="N338">
            <v>1.9172080937435373E-42</v>
          </cell>
        </row>
        <row r="339">
          <cell r="F339">
            <v>1.0967945811111396E-4</v>
          </cell>
          <cell r="G339">
            <v>174</v>
          </cell>
          <cell r="H339">
            <v>0.14682549460739205</v>
          </cell>
          <cell r="L339">
            <v>2.4775085497013734E-59</v>
          </cell>
          <cell r="M339">
            <v>74</v>
          </cell>
          <cell r="N339">
            <v>6.1012578510363957E-43</v>
          </cell>
        </row>
        <row r="340">
          <cell r="F340">
            <v>7.9339134639548419E-5</v>
          </cell>
          <cell r="G340">
            <v>176</v>
          </cell>
          <cell r="H340">
            <v>0.12670844150634342</v>
          </cell>
          <cell r="L340">
            <v>6.4258850943931073E-60</v>
          </cell>
          <cell r="M340">
            <v>76</v>
          </cell>
          <cell r="N340">
            <v>1.9288126964204353E-43</v>
          </cell>
        </row>
        <row r="341">
          <cell r="F341">
            <v>5.6871415095605503E-5</v>
          </cell>
          <cell r="G341">
            <v>178</v>
          </cell>
          <cell r="H341">
            <v>0.10858381180764626</v>
          </cell>
          <cell r="L341">
            <v>1.655439424514252E-60</v>
          </cell>
          <cell r="M341">
            <v>78</v>
          </cell>
          <cell r="N341">
            <v>6.0573214414502835E-44</v>
          </cell>
        </row>
        <row r="342">
          <cell r="F342">
            <v>4.0395431604672732E-5</v>
          </cell>
          <cell r="G342">
            <v>180</v>
          </cell>
          <cell r="H342">
            <v>9.2392860537837893E-2</v>
          </cell>
          <cell r="L342">
            <v>4.2359773509629389E-61</v>
          </cell>
          <cell r="M342">
            <v>80</v>
          </cell>
          <cell r="N342">
            <v>1.8896890653508367E-44</v>
          </cell>
        </row>
        <row r="343">
          <cell r="F343">
            <v>2.8430802302408961E-5</v>
          </cell>
          <cell r="G343">
            <v>182</v>
          </cell>
          <cell r="H343">
            <v>7.8052303578125787E-2</v>
          </cell>
          <cell r="L343">
            <v>1.0765924841157027E-61</v>
          </cell>
          <cell r="M343">
            <v>82</v>
          </cell>
          <cell r="N343">
            <v>5.8562345089391301E-45</v>
          </cell>
        </row>
        <row r="344">
          <cell r="F344">
            <v>1.9826743710890458E-5</v>
          </cell>
          <cell r="G344">
            <v>184</v>
          </cell>
          <cell r="H344">
            <v>6.5458934662602039E-2</v>
          </cell>
          <cell r="L344">
            <v>2.71771397062346E-62</v>
          </cell>
          <cell r="M344">
            <v>84</v>
          </cell>
          <cell r="N344">
            <v>1.8028687190944588E-45</v>
          </cell>
        </row>
        <row r="345">
          <cell r="F345">
            <v>1.3699528453297488E-5</v>
          </cell>
          <cell r="G345">
            <v>186</v>
          </cell>
          <cell r="H345">
            <v>5.4494361059615651E-2</v>
          </cell>
          <cell r="L345">
            <v>6.8140933374232526E-63</v>
          </cell>
          <cell r="M345">
            <v>86</v>
          </cell>
          <cell r="N345">
            <v>5.5134872628985388E-46</v>
          </cell>
        </row>
        <row r="346">
          <cell r="F346">
            <v>9.3786016010219717E-6</v>
          </cell>
          <cell r="G346">
            <v>188</v>
          </cell>
          <cell r="H346">
            <v>4.5029658354531488E-2</v>
          </cell>
          <cell r="L346">
            <v>1.6969205307342793E-63</v>
          </cell>
          <cell r="M346">
            <v>88</v>
          </cell>
          <cell r="N346">
            <v>1.6749594894403256E-46</v>
          </cell>
        </row>
        <row r="347">
          <cell r="F347">
            <v>6.3611384772149021E-6</v>
          </cell>
          <cell r="G347">
            <v>190</v>
          </cell>
          <cell r="H347">
            <v>3.6929771703107628E-2</v>
          </cell>
          <cell r="L347">
            <v>4.1972140663572516E-64</v>
          </cell>
          <cell r="M347">
            <v>90</v>
          </cell>
          <cell r="N347">
            <v>5.0547172831239861E-47</v>
          </cell>
        </row>
        <row r="348">
          <cell r="F348">
            <v>4.2744644391689727E-6</v>
          </cell>
          <cell r="G348">
            <v>192</v>
          </cell>
          <cell r="H348">
            <v>3.0057524116801317E-2</v>
          </cell>
          <cell r="L348">
            <v>1.0311075018507698E-64</v>
          </cell>
          <cell r="M348">
            <v>92</v>
          </cell>
          <cell r="N348">
            <v>1.5153151700807365E-47</v>
          </cell>
        </row>
        <row r="349">
          <cell r="F349">
            <v>2.8455368456715631E-6</v>
          </cell>
          <cell r="G349">
            <v>194</v>
          </cell>
          <cell r="H349">
            <v>2.4277128947881005E-2</v>
          </cell>
          <cell r="L349">
            <v>2.5158626846310807E-65</v>
          </cell>
          <cell r="M349">
            <v>94</v>
          </cell>
          <cell r="N349">
            <v>4.5125440824811417E-48</v>
          </cell>
        </row>
        <row r="350">
          <cell r="F350">
            <v>1.8765824887402979E-6</v>
          </cell>
          <cell r="G350">
            <v>196</v>
          </cell>
          <cell r="H350">
            <v>1.9457141049332126E-2</v>
          </cell>
          <cell r="L350">
            <v>6.0968702989622923E-66</v>
          </cell>
          <cell r="M350">
            <v>96</v>
          </cell>
          <cell r="N350">
            <v>1.3349073173868753E-48</v>
          </cell>
        </row>
        <row r="351">
          <cell r="F351">
            <v>1.2259621989478162E-6</v>
          </cell>
          <cell r="G351">
            <v>198</v>
          </cell>
          <cell r="H351">
            <v>1.5472816686614614E-2</v>
          </cell>
          <cell r="L351">
            <v>1.4674415619278871E-66</v>
          </cell>
          <cell r="M351">
            <v>98</v>
          </cell>
          <cell r="N351">
            <v>3.9227502753186747E-49</v>
          </cell>
        </row>
        <row r="352">
          <cell r="F352">
            <v>7.9337268017622954E-7</v>
          </cell>
          <cell r="G352">
            <v>200</v>
          </cell>
          <cell r="H352">
            <v>1.2207884222336644E-2</v>
          </cell>
          <cell r="L352">
            <v>3.5078841147038064E-67</v>
          </cell>
          <cell r="M352">
            <v>100</v>
          </cell>
          <cell r="N352">
            <v>1.1450877284105002E-49</v>
          </cell>
        </row>
        <row r="353">
          <cell r="F353">
            <v>5.0857223088219831E-7</v>
          </cell>
          <cell r="G353">
            <v>202</v>
          </cell>
          <cell r="H353">
            <v>9.5557544665458814E-3</v>
          </cell>
          <cell r="L353">
            <v>8.3283098639691503E-68</v>
          </cell>
          <cell r="M353">
            <v>102</v>
          </cell>
          <cell r="N353">
            <v>3.320427537425868E-50</v>
          </cell>
        </row>
        <row r="354">
          <cell r="F354">
            <v>3.2291447046071397E-7</v>
          </cell>
          <cell r="G354">
            <v>204</v>
          </cell>
          <cell r="H354">
            <v>7.4202205373243681E-3</v>
          </cell>
          <cell r="L354">
            <v>1.9637776099699987E-68</v>
          </cell>
          <cell r="M354">
            <v>104</v>
          </cell>
          <cell r="N354">
            <v>9.5643384161054318E-51</v>
          </cell>
        </row>
        <row r="355">
          <cell r="F355">
            <v>2.0307935536056232E-7</v>
          </cell>
          <cell r="G355">
            <v>206</v>
          </cell>
          <cell r="H355">
            <v>5.7157118047795998E-3</v>
          </cell>
          <cell r="L355">
            <v>4.5988370847267197E-69</v>
          </cell>
          <cell r="M355">
            <v>106</v>
          </cell>
          <cell r="N355">
            <v>2.7366547604897405E-51</v>
          </cell>
        </row>
        <row r="356">
          <cell r="F356">
            <v>1.2649434422882484E-7</v>
          </cell>
          <cell r="G356">
            <v>208</v>
          </cell>
          <cell r="H356">
            <v>4.3671751703197618E-3</v>
          </cell>
          <cell r="L356">
            <v>1.0695977023799433E-69</v>
          </cell>
          <cell r="M356">
            <v>108</v>
          </cell>
          <cell r="N356">
            <v>7.7783530098389712E-52</v>
          </cell>
        </row>
        <row r="357">
          <cell r="F357">
            <v>7.8034539115810241E-8</v>
          </cell>
          <cell r="G357">
            <v>210</v>
          </cell>
          <cell r="H357">
            <v>3.3096601195774216E-3</v>
          </cell>
          <cell r="L357">
            <v>2.4706200449339538E-70</v>
          </cell>
          <cell r="M357">
            <v>110</v>
          </cell>
          <cell r="N357">
            <v>2.1961205995188216E-52</v>
          </cell>
        </row>
        <row r="358">
          <cell r="F358">
            <v>4.7675596229462721E-8</v>
          </cell>
          <cell r="G358">
            <v>212</v>
          </cell>
          <cell r="H358">
            <v>2.4876825119497792E-3</v>
          </cell>
          <cell r="L358">
            <v>5.6676208895956799E-71</v>
          </cell>
          <cell r="M358">
            <v>112</v>
          </cell>
          <cell r="N358">
            <v>6.1591942490511754E-53</v>
          </cell>
        </row>
        <row r="359">
          <cell r="F359">
            <v>2.8845738895137108E-8</v>
          </cell>
          <cell r="G359">
            <v>214</v>
          </cell>
          <cell r="H359">
            <v>1.8544369229894931E-3</v>
          </cell>
          <cell r="L359">
            <v>1.291222686331789E-71</v>
          </cell>
          <cell r="M359">
            <v>114</v>
          </cell>
          <cell r="N359">
            <v>1.7158882877140736E-53</v>
          </cell>
        </row>
        <row r="360">
          <cell r="F360">
            <v>1.7283270930186896E-8</v>
          </cell>
          <cell r="G360">
            <v>216</v>
          </cell>
          <cell r="H360">
            <v>1.3709195832250095E-3</v>
          </cell>
          <cell r="L360">
            <v>2.9214814970076793E-72</v>
          </cell>
          <cell r="M360">
            <v>116</v>
          </cell>
          <cell r="N360">
            <v>4.748425859746588E-54</v>
          </cell>
        </row>
        <row r="361">
          <cell r="F361">
            <v>1.0254419799804481E-8</v>
          </cell>
          <cell r="G361">
            <v>218</v>
          </cell>
          <cell r="H361">
            <v>1.0050145693486635E-3</v>
          </cell>
          <cell r="L361">
            <v>6.5645173841769588E-73</v>
          </cell>
          <cell r="M361">
            <v>118</v>
          </cell>
          <cell r="N361">
            <v>1.3052807726036998E-54</v>
          </cell>
        </row>
        <row r="362">
          <cell r="F362">
            <v>6.0244716323851315E-9</v>
          </cell>
          <cell r="G362">
            <v>220</v>
          </cell>
          <cell r="H362">
            <v>7.3058580894116802E-4</v>
          </cell>
          <cell r="L362">
            <v>1.4648598977654139E-73</v>
          </cell>
          <cell r="M362">
            <v>120</v>
          </cell>
          <cell r="N362">
            <v>3.5640998871021885E-55</v>
          </cell>
        </row>
        <row r="363">
          <cell r="F363">
            <v>3.504540284766974E-9</v>
          </cell>
          <cell r="G363">
            <v>222</v>
          </cell>
          <cell r="H363">
            <v>5.2660741687698325E-4</v>
          </cell>
          <cell r="L363">
            <v>3.2462269202557651E-74</v>
          </cell>
          <cell r="M363">
            <v>122</v>
          </cell>
          <cell r="N363">
            <v>9.6668592311094232E-56</v>
          </cell>
        </row>
        <row r="364">
          <cell r="F364">
            <v>2.0184990314196521E-9</v>
          </cell>
          <cell r="G364">
            <v>224</v>
          </cell>
          <cell r="H364">
            <v>3.7635547629394204E-4</v>
          </cell>
          <cell r="L364">
            <v>7.1440905519440856E-75</v>
          </cell>
          <cell r="M364">
            <v>124</v>
          </cell>
          <cell r="N364">
            <v>2.6044043441241615E-56</v>
          </cell>
        </row>
        <row r="365">
          <cell r="F365">
            <v>1.1510449022145125E-9</v>
          </cell>
          <cell r="G365">
            <v>226</v>
          </cell>
          <cell r="H365">
            <v>2.6667601818285901E-4</v>
          </cell>
          <cell r="L365">
            <v>1.5613347579088084E-75</v>
          </cell>
          <cell r="M365">
            <v>126</v>
          </cell>
          <cell r="N365">
            <v>6.9697425918537121E-57</v>
          </cell>
        </row>
        <row r="366">
          <cell r="F366">
            <v>6.4983441594802833E-10</v>
          </cell>
          <cell r="G366">
            <v>228</v>
          </cell>
          <cell r="H366">
            <v>1.8733688354332409E-4</v>
          </cell>
          <cell r="L366">
            <v>3.3886111504064787E-76</v>
          </cell>
          <cell r="M366">
            <v>128</v>
          </cell>
          <cell r="N366">
            <v>1.8527129345604619E-57</v>
          </cell>
        </row>
        <row r="367">
          <cell r="F367">
            <v>3.6319512562574734E-10</v>
          </cell>
          <cell r="G367">
            <v>230</v>
          </cell>
          <cell r="H367">
            <v>1.3046546844772423E-4</v>
          </cell>
          <cell r="L367">
            <v>7.3033080501911329E-77</v>
          </cell>
          <cell r="M367">
            <v>130</v>
          </cell>
          <cell r="N367">
            <v>4.8919305582064376E-58</v>
          </cell>
        </row>
        <row r="368">
          <cell r="F368">
            <v>2.0094812278473725E-10</v>
          </cell>
          <cell r="G368">
            <v>232</v>
          </cell>
          <cell r="H368">
            <v>9.0070036843053968E-5</v>
          </cell>
          <cell r="L368">
            <v>1.5630941637476469E-77</v>
          </cell>
          <cell r="M368">
            <v>132</v>
          </cell>
          <cell r="N368">
            <v>1.2830122721886097E-58</v>
          </cell>
        </row>
        <row r="369">
          <cell r="F369">
            <v>1.1005605634804409E-10</v>
          </cell>
          <cell r="G369">
            <v>234</v>
          </cell>
          <cell r="H369">
            <v>6.1639234540646016E-5</v>
          </cell>
          <cell r="L369">
            <v>3.3221074869840993E-78</v>
          </cell>
          <cell r="M369">
            <v>134</v>
          </cell>
          <cell r="N369">
            <v>3.3423911167797016E-59</v>
          </cell>
        </row>
        <row r="370">
          <cell r="F370">
            <v>5.9663541416942378E-11</v>
          </cell>
          <cell r="G370">
            <v>236</v>
          </cell>
          <cell r="H370">
            <v>4.1812490829755975E-5</v>
          </cell>
          <cell r="L370">
            <v>7.0113319245226003E-79</v>
          </cell>
          <cell r="M370">
            <v>136</v>
          </cell>
          <cell r="N370">
            <v>8.6488256707832809E-60</v>
          </cell>
        </row>
        <row r="371">
          <cell r="F371">
            <v>3.2014583199334931E-11</v>
          </cell>
          <cell r="G371">
            <v>238</v>
          </cell>
          <cell r="H371">
            <v>2.8112962376458656E-5</v>
          </cell>
          <cell r="L371">
            <v>1.4694028965575818E-79</v>
          </cell>
          <cell r="M371">
            <v>138</v>
          </cell>
          <cell r="N371">
            <v>2.2229405763901736E-60</v>
          </cell>
        </row>
        <row r="372">
          <cell r="F372">
            <v>1.7002339455863009E-11</v>
          </cell>
          <cell r="G372">
            <v>240</v>
          </cell>
          <cell r="H372">
            <v>1.8734360775436751E-5</v>
          </cell>
          <cell r="L372">
            <v>3.057946568511725E-80</v>
          </cell>
          <cell r="M372">
            <v>140</v>
          </cell>
          <cell r="N372">
            <v>5.6750115187592176E-61</v>
          </cell>
        </row>
        <row r="373">
          <cell r="F373">
            <v>8.9365396061813652E-12</v>
          </cell>
          <cell r="G373">
            <v>242</v>
          </cell>
          <cell r="H373">
            <v>1.2373222298221873E-5</v>
          </cell>
          <cell r="L373">
            <v>6.3192067453521724E-81</v>
          </cell>
          <cell r="M373">
            <v>142</v>
          </cell>
          <cell r="N373">
            <v>1.4390341677962786E-61</v>
          </cell>
        </row>
        <row r="374">
          <cell r="F374">
            <v>4.6484419725701451E-12</v>
          </cell>
          <cell r="G374">
            <v>244</v>
          </cell>
          <cell r="H374">
            <v>8.0987578590529108E-6</v>
          </cell>
          <cell r="L374">
            <v>1.2966831045570319E-81</v>
          </cell>
          <cell r="M374">
            <v>144</v>
          </cell>
          <cell r="N374">
            <v>3.6244168368057591E-62</v>
          </cell>
        </row>
        <row r="375">
          <cell r="F375">
            <v>2.3927636963363752E-12</v>
          </cell>
          <cell r="G375">
            <v>246</v>
          </cell>
          <cell r="H375">
            <v>5.2532210133813519E-6</v>
          </cell>
          <cell r="L375">
            <v>2.642035280062585E-82</v>
          </cell>
          <cell r="M375">
            <v>146</v>
          </cell>
          <cell r="N375">
            <v>9.0670286618229906E-63</v>
          </cell>
        </row>
        <row r="376">
          <cell r="F376">
            <v>1.218774021797004E-12</v>
          </cell>
          <cell r="G376">
            <v>248</v>
          </cell>
          <cell r="H376">
            <v>3.3766385246410561E-6</v>
          </cell>
          <cell r="L376">
            <v>5.345294194066015E-83</v>
          </cell>
          <cell r="M376">
            <v>148</v>
          </cell>
          <cell r="N376">
            <v>2.252935324399738E-63</v>
          </cell>
        </row>
        <row r="377">
          <cell r="F377">
            <v>6.1426210698568997E-13</v>
          </cell>
          <cell r="G377">
            <v>250</v>
          </cell>
          <cell r="H377">
            <v>2.1506763256932401E-6</v>
          </cell>
          <cell r="L377">
            <v>1.0738102114301505E-83</v>
          </cell>
          <cell r="M377">
            <v>150</v>
          </cell>
          <cell r="N377">
            <v>5.5601479366545887E-64</v>
          </cell>
        </row>
        <row r="378">
          <cell r="F378">
            <v>3.0631421558461925E-13</v>
          </cell>
          <cell r="G378">
            <v>252</v>
          </cell>
          <cell r="H378">
            <v>1.3573036455170121E-6</v>
          </cell>
          <cell r="L378">
            <v>2.1419086664165237E-84</v>
          </cell>
          <cell r="M378">
            <v>152</v>
          </cell>
          <cell r="N378">
            <v>1.3629338702973375E-64</v>
          </cell>
        </row>
        <row r="379">
          <cell r="F379">
            <v>1.5112584641575377E-13</v>
          </cell>
          <cell r="G379">
            <v>254</v>
          </cell>
          <cell r="H379">
            <v>8.4873141463481281E-7</v>
          </cell>
          <cell r="L379">
            <v>4.2421533269434242E-85</v>
          </cell>
          <cell r="M379">
            <v>154</v>
          </cell>
          <cell r="N379">
            <v>3.3182636844656771E-65</v>
          </cell>
        </row>
        <row r="380">
          <cell r="F380">
            <v>7.3763805988641718E-14</v>
          </cell>
          <cell r="G380">
            <v>256</v>
          </cell>
          <cell r="H380">
            <v>5.25816944174099E-7</v>
          </cell>
          <cell r="L380">
            <v>8.3421533677987984E-86</v>
          </cell>
          <cell r="M380">
            <v>156</v>
          </cell>
          <cell r="N380">
            <v>8.0240099983459642E-66</v>
          </cell>
        </row>
        <row r="381">
          <cell r="F381">
            <v>3.5616824527497184E-14</v>
          </cell>
          <cell r="G381">
            <v>258</v>
          </cell>
          <cell r="H381">
            <v>3.2273758881353674E-7</v>
          </cell>
          <cell r="L381">
            <v>1.6288109478024039E-86</v>
          </cell>
          <cell r="M381">
            <v>158</v>
          </cell>
          <cell r="N381">
            <v>1.9271396993836721E-66</v>
          </cell>
        </row>
        <row r="382">
          <cell r="F382">
            <v>1.7011720136159839E-14</v>
          </cell>
          <cell r="G382">
            <v>260</v>
          </cell>
          <cell r="H382">
            <v>1.962432445847119E-7</v>
          </cell>
          <cell r="L382">
            <v>3.1576071882836072E-87</v>
          </cell>
          <cell r="M382">
            <v>160</v>
          </cell>
          <cell r="N382">
            <v>4.5969813745578498E-67</v>
          </cell>
        </row>
        <row r="383">
          <cell r="F383">
            <v>8.0370331351936241E-15</v>
          </cell>
          <cell r="G383">
            <v>262</v>
          </cell>
          <cell r="H383">
            <v>1.1820870546890168E-7</v>
          </cell>
          <cell r="L383">
            <v>6.077634133179296E-88</v>
          </cell>
          <cell r="M383">
            <v>162</v>
          </cell>
          <cell r="N383">
            <v>1.0890972598540437E-67</v>
          </cell>
        </row>
        <row r="384">
          <cell r="F384">
            <v>3.755524645633669E-15</v>
          </cell>
          <cell r="G384">
            <v>264</v>
          </cell>
          <cell r="H384">
            <v>7.0533109239438955E-8</v>
          </cell>
          <cell r="L384">
            <v>1.1614327008431637E-88</v>
          </cell>
          <cell r="M384">
            <v>164</v>
          </cell>
          <cell r="N384">
            <v>2.562662734571288E-68</v>
          </cell>
        </row>
        <row r="385">
          <cell r="F385">
            <v>1.7355818858411471E-15</v>
          </cell>
          <cell r="G385">
            <v>266</v>
          </cell>
          <cell r="H385">
            <v>4.1687370344301867E-8</v>
          </cell>
          <cell r="L385">
            <v>2.2035885881967771E-89</v>
          </cell>
          <cell r="M385">
            <v>166</v>
          </cell>
          <cell r="N385">
            <v>5.9888512460128919E-69</v>
          </cell>
        </row>
        <row r="386">
          <cell r="F386">
            <v>7.9321515876333666E-16</v>
          </cell>
          <cell r="G386">
            <v>268</v>
          </cell>
          <cell r="H386">
            <v>2.440409941411494E-8</v>
          </cell>
          <cell r="L386">
            <v>4.1508569760303861E-90</v>
          </cell>
          <cell r="M386">
            <v>168</v>
          </cell>
          <cell r="N386">
            <v>1.3900141612861722E-69</v>
          </cell>
        </row>
        <row r="387">
          <cell r="F387">
            <v>3.5849204577875482E-16</v>
          </cell>
          <cell r="G387">
            <v>270</v>
          </cell>
          <cell r="H387">
            <v>1.4149679614310477E-8</v>
          </cell>
          <cell r="L387">
            <v>7.7626416175113723E-91</v>
          </cell>
          <cell r="M387">
            <v>170</v>
          </cell>
          <cell r="N387">
            <v>3.2041645890622894E-70</v>
          </cell>
        </row>
        <row r="388">
          <cell r="F388">
            <v>1.6020693755656789E-16</v>
          </cell>
          <cell r="G388">
            <v>272</v>
          </cell>
          <cell r="H388">
            <v>8.125207981925346E-9</v>
          </cell>
          <cell r="L388">
            <v>1.441250386670937E-91</v>
          </cell>
          <cell r="M388">
            <v>172</v>
          </cell>
          <cell r="N388">
            <v>7.3354454412833581E-71</v>
          </cell>
        </row>
        <row r="389">
          <cell r="F389">
            <v>7.0789111943599763E-17</v>
          </cell>
          <cell r="G389">
            <v>274</v>
          </cell>
          <cell r="H389">
            <v>4.6206676971583703E-9</v>
          </cell>
          <cell r="L389">
            <v>2.6565683268525457E-92</v>
          </cell>
          <cell r="M389">
            <v>174</v>
          </cell>
          <cell r="N389">
            <v>1.6678245516876786E-71</v>
          </cell>
        </row>
        <row r="390">
          <cell r="F390">
            <v>3.0924624934124116E-17</v>
          </cell>
          <cell r="G390">
            <v>276</v>
          </cell>
          <cell r="H390">
            <v>2.6021686657387174E-9</v>
          </cell>
          <cell r="L390">
            <v>4.8612461651167721E-93</v>
          </cell>
          <cell r="M390">
            <v>176</v>
          </cell>
          <cell r="N390">
            <v>3.7660186535588961E-72</v>
          </cell>
        </row>
        <row r="391">
          <cell r="F391">
            <v>1.3355622079518897E-17</v>
          </cell>
          <cell r="G391">
            <v>278</v>
          </cell>
          <cell r="H391">
            <v>1.4511237635242045E-9</v>
          </cell>
          <cell r="L391">
            <v>8.8310555870159003E-94</v>
          </cell>
          <cell r="M391">
            <v>178</v>
          </cell>
          <cell r="N391">
            <v>8.4453715655121673E-73</v>
          </cell>
        </row>
        <row r="392">
          <cell r="F392">
            <v>5.7018232724099904E-18</v>
          </cell>
          <cell r="G392">
            <v>280</v>
          </cell>
          <cell r="H392">
            <v>8.012893475761771E-10</v>
          </cell>
          <cell r="L392">
            <v>1.5926091699661153E-94</v>
          </cell>
          <cell r="M392">
            <v>180</v>
          </cell>
          <cell r="N392">
            <v>1.8808541813352092E-73</v>
          </cell>
        </row>
        <row r="393">
          <cell r="F393">
            <v>2.4061402556205841E-18</v>
          </cell>
          <cell r="G393">
            <v>282</v>
          </cell>
          <cell r="H393">
            <v>4.3809422195042955E-10</v>
          </cell>
          <cell r="L393">
            <v>2.8512184628549381E-95</v>
          </cell>
          <cell r="M393">
            <v>182</v>
          </cell>
          <cell r="N393">
            <v>4.1599428356979522E-74</v>
          </cell>
        </row>
        <row r="394">
          <cell r="F394">
            <v>1.0035814586580752E-18</v>
          </cell>
          <cell r="G394">
            <v>284</v>
          </cell>
          <cell r="H394">
            <v>2.3714609916569235E-10</v>
          </cell>
          <cell r="L394">
            <v>5.0672164858561386E-96</v>
          </cell>
          <cell r="M394">
            <v>184</v>
          </cell>
          <cell r="N394">
            <v>9.1371591544218713E-75</v>
          </cell>
        </row>
        <row r="395">
          <cell r="F395">
            <v>4.1369006692775608E-19</v>
          </cell>
          <cell r="G395">
            <v>286</v>
          </cell>
          <cell r="H395">
            <v>1.2709004281764811E-10</v>
          </cell>
          <cell r="L395">
            <v>8.9396185670744431E-97</v>
          </cell>
          <cell r="M395">
            <v>186</v>
          </cell>
          <cell r="N395">
            <v>1.9930686024777857E-75</v>
          </cell>
        </row>
        <row r="396">
          <cell r="F396">
            <v>1.6852095365965697E-19</v>
          </cell>
          <cell r="G396">
            <v>288</v>
          </cell>
          <cell r="H396">
            <v>6.7426501400705763E-11</v>
          </cell>
          <cell r="L396">
            <v>1.5655677185993313E-97</v>
          </cell>
          <cell r="M396">
            <v>188</v>
          </cell>
          <cell r="N396">
            <v>4.3173384456897721E-76</v>
          </cell>
        </row>
        <row r="397">
          <cell r="F397">
            <v>6.7835016789583426E-20</v>
          </cell>
          <cell r="G397">
            <v>290</v>
          </cell>
          <cell r="H397">
            <v>3.5411918201370844E-11</v>
          </cell>
          <cell r="L397">
            <v>2.7215776373963063E-98</v>
          </cell>
          <cell r="M397">
            <v>190</v>
          </cell>
          <cell r="N397">
            <v>9.2872729528329303E-77</v>
          </cell>
        </row>
        <row r="398">
          <cell r="F398">
            <v>2.6979836223129774E-20</v>
          </cell>
          <cell r="G398">
            <v>292</v>
          </cell>
          <cell r="H398">
            <v>1.8409578745507839E-11</v>
          </cell>
          <cell r="L398">
            <v>4.6963250476956466E-99</v>
          </cell>
          <cell r="M398">
            <v>192</v>
          </cell>
          <cell r="N398">
            <v>1.9839649026417971E-77</v>
          </cell>
        </row>
        <row r="399">
          <cell r="F399">
            <v>1.0601648490700867E-20</v>
          </cell>
          <cell r="G399">
            <v>294</v>
          </cell>
          <cell r="H399">
            <v>9.4730391393264739E-12</v>
          </cell>
          <cell r="L399">
            <v>8.044083205121008E-100</v>
          </cell>
          <cell r="M399">
            <v>194</v>
          </cell>
          <cell r="N399">
            <v>4.208707388941501E-78</v>
          </cell>
        </row>
        <row r="400">
          <cell r="F400">
            <v>4.1154640497821203E-21</v>
          </cell>
          <cell r="G400">
            <v>296</v>
          </cell>
          <cell r="H400">
            <v>4.8245971667563312E-12</v>
          </cell>
          <cell r="L400">
            <v>1.3676288866328013E-100</v>
          </cell>
          <cell r="M400">
            <v>196</v>
          </cell>
          <cell r="N400">
            <v>8.8659990195740173E-79</v>
          </cell>
        </row>
        <row r="401">
          <cell r="F401">
            <v>1.5781102747284821E-21</v>
          </cell>
          <cell r="G401">
            <v>298</v>
          </cell>
          <cell r="H401">
            <v>2.4318334704199548E-12</v>
          </cell>
          <cell r="L401">
            <v>2.3079451553870157E-101</v>
          </cell>
          <cell r="M401">
            <v>198</v>
          </cell>
          <cell r="N401">
            <v>1.8546670950514164E-79</v>
          </cell>
        </row>
        <row r="402">
          <cell r="F402">
            <v>5.9770926655341246E-22</v>
          </cell>
          <cell r="G402">
            <v>300</v>
          </cell>
          <cell r="H402">
            <v>1.2130594486229506E-12</v>
          </cell>
          <cell r="L402">
            <v>3.8658081352732507E-102</v>
          </cell>
          <cell r="M402">
            <v>200</v>
          </cell>
          <cell r="N402">
            <v>3.8526419849383451E-80</v>
          </cell>
        </row>
        <row r="403">
          <cell r="F403">
            <v>2.2358201990776025E-22</v>
          </cell>
          <cell r="G403">
            <v>302</v>
          </cell>
          <cell r="H403">
            <v>5.9879734163726128E-13</v>
          </cell>
          <cell r="L403">
            <v>6.4269461933054872E-103</v>
          </cell>
          <cell r="M403">
            <v>202</v>
          </cell>
          <cell r="N403">
            <v>7.9469541642661992E-81</v>
          </cell>
        </row>
        <row r="404">
          <cell r="F404">
            <v>8.2591865562941285E-23</v>
          </cell>
          <cell r="G404">
            <v>304</v>
          </cell>
          <cell r="H404">
            <v>2.9248312605264182E-13</v>
          </cell>
          <cell r="L404">
            <v>1.0604994133232104E-103</v>
          </cell>
          <cell r="M404">
            <v>204</v>
          </cell>
          <cell r="N404">
            <v>1.6277474189140265E-81</v>
          </cell>
        </row>
        <row r="405">
          <cell r="F405">
            <v>3.0126561384000912E-23</v>
          </cell>
          <cell r="G405">
            <v>306</v>
          </cell>
          <cell r="H405">
            <v>1.4135727963688808E-13</v>
          </cell>
          <cell r="L405">
            <v>1.7367980466335457E-104</v>
          </cell>
          <cell r="M405">
            <v>206</v>
          </cell>
          <cell r="N405">
            <v>3.3106431435699476E-82</v>
          </cell>
        </row>
        <row r="406">
          <cell r="F406">
            <v>1.0850036340030033E-23</v>
          </cell>
          <cell r="G406">
            <v>308</v>
          </cell>
          <cell r="H406">
            <v>6.7593473648246353E-14</v>
          </cell>
          <cell r="L406">
            <v>2.8230133266238334E-105</v>
          </cell>
          <cell r="M406">
            <v>208</v>
          </cell>
          <cell r="N406">
            <v>6.686078635073624E-83</v>
          </cell>
        </row>
        <row r="407">
          <cell r="F407">
            <v>3.8577906986773447E-24</v>
          </cell>
          <cell r="G407">
            <v>310</v>
          </cell>
          <cell r="H407">
            <v>3.1976649120749194E-14</v>
          </cell>
          <cell r="L407">
            <v>4.5539968067347445E-106</v>
          </cell>
          <cell r="M407">
            <v>210</v>
          </cell>
          <cell r="N407">
            <v>1.3407844410076087E-83</v>
          </cell>
        </row>
        <row r="408">
          <cell r="F408">
            <v>1.3540275235505461E-24</v>
          </cell>
          <cell r="G408">
            <v>312</v>
          </cell>
          <cell r="H408">
            <v>1.4964928984589337E-14</v>
          </cell>
          <cell r="L408">
            <v>7.2908815871369061E-107</v>
          </cell>
          <cell r="M408">
            <v>212</v>
          </cell>
          <cell r="N408">
            <v>2.6697422957745812E-84</v>
          </cell>
        </row>
        <row r="409">
          <cell r="F409">
            <v>4.6908570226198271E-25</v>
          </cell>
          <cell r="G409">
            <v>314</v>
          </cell>
          <cell r="H409">
            <v>6.927895849395725E-15</v>
          </cell>
          <cell r="L409">
            <v>1.1584201702740048E-107</v>
          </cell>
          <cell r="M409">
            <v>214</v>
          </cell>
          <cell r="N409">
            <v>5.2783362935805741E-85</v>
          </cell>
        </row>
        <row r="410">
          <cell r="F410">
            <v>1.6038592025869264E-25</v>
          </cell>
          <cell r="G410">
            <v>316</v>
          </cell>
          <cell r="H410">
            <v>3.1723712037620529E-15</v>
          </cell>
          <cell r="L410">
            <v>1.826593895938586E-108</v>
          </cell>
          <cell r="M410">
            <v>216</v>
          </cell>
          <cell r="N410">
            <v>1.03618296663715E-85</v>
          </cell>
        </row>
        <row r="411">
          <cell r="F411">
            <v>5.4115542776771594E-26</v>
          </cell>
          <cell r="G411">
            <v>318</v>
          </cell>
          <cell r="H411">
            <v>1.4367893179209052E-15</v>
          </cell>
          <cell r="L411">
            <v>2.8582398371655135E-109</v>
          </cell>
          <cell r="M411">
            <v>218</v>
          </cell>
          <cell r="N411">
            <v>2.0196762985727017E-86</v>
          </cell>
        </row>
        <row r="412">
          <cell r="F412">
            <v>1.8016516070803226E-26</v>
          </cell>
          <cell r="G412">
            <v>320</v>
          </cell>
          <cell r="H412">
            <v>6.435741591575686E-16</v>
          </cell>
          <cell r="L412">
            <v>4.438404950395228E-110</v>
          </cell>
          <cell r="M412">
            <v>220</v>
          </cell>
          <cell r="N412">
            <v>3.9086535077029796E-87</v>
          </cell>
        </row>
        <row r="413">
          <cell r="F413">
            <v>5.9178337458842697E-27</v>
          </cell>
          <cell r="G413">
            <v>322</v>
          </cell>
          <cell r="H413">
            <v>2.8508211337881413E-16</v>
          </cell>
          <cell r="L413">
            <v>6.8393912455400924E-111</v>
          </cell>
          <cell r="M413">
            <v>222</v>
          </cell>
          <cell r="N413">
            <v>7.5104631941937239E-88</v>
          </cell>
        </row>
        <row r="414">
          <cell r="F414">
            <v>1.9175504977561893E-27</v>
          </cell>
          <cell r="G414">
            <v>324</v>
          </cell>
          <cell r="H414">
            <v>1.2487517582224636E-16</v>
          </cell>
          <cell r="L414">
            <v>1.0458292438568585E-111</v>
          </cell>
          <cell r="M414">
            <v>224</v>
          </cell>
          <cell r="N414">
            <v>1.4328290610144284E-88</v>
          </cell>
        </row>
        <row r="415">
          <cell r="F415">
            <v>6.12873282575828E-28</v>
          </cell>
          <cell r="G415">
            <v>326</v>
          </cell>
          <cell r="H415">
            <v>5.4086063878646458E-17</v>
          </cell>
          <cell r="L415">
            <v>1.5868918308723921E-112</v>
          </cell>
          <cell r="M415">
            <v>226</v>
          </cell>
          <cell r="N415">
            <v>2.713963601712646E-89</v>
          </cell>
        </row>
        <row r="416">
          <cell r="F416">
            <v>1.931883173336849E-28</v>
          </cell>
          <cell r="G416">
            <v>328</v>
          </cell>
          <cell r="H416">
            <v>2.3161438944522348E-17</v>
          </cell>
          <cell r="L416">
            <v>2.3892815811041654E-113</v>
          </cell>
          <cell r="M416">
            <v>228</v>
          </cell>
          <cell r="N416">
            <v>5.1037501351586883E-90</v>
          </cell>
        </row>
        <row r="417">
          <cell r="F417">
            <v>6.0051308279627344E-29</v>
          </cell>
          <cell r="G417">
            <v>330</v>
          </cell>
          <cell r="H417">
            <v>9.8058168650034413E-18</v>
          </cell>
          <cell r="L417">
            <v>3.5695291091194759E-114</v>
          </cell>
          <cell r="M417">
            <v>230</v>
          </cell>
          <cell r="N417">
            <v>9.5289315912830173E-91</v>
          </cell>
        </row>
        <row r="418">
          <cell r="F418">
            <v>1.8405148571280013E-29</v>
          </cell>
          <cell r="G418">
            <v>332</v>
          </cell>
          <cell r="H418">
            <v>4.1039935925934516E-18</v>
          </cell>
          <cell r="L418">
            <v>5.2913692723325572E-115</v>
          </cell>
          <cell r="M418">
            <v>232</v>
          </cell>
          <cell r="N418">
            <v>1.7662899737716447E-91</v>
          </cell>
        </row>
        <row r="419">
          <cell r="F419">
            <v>5.561267913624177E-30</v>
          </cell>
          <cell r="G419">
            <v>334</v>
          </cell>
          <cell r="H419">
            <v>1.6978533369728669E-18</v>
          </cell>
          <cell r="L419">
            <v>7.7826694333268632E-116</v>
          </cell>
          <cell r="M419">
            <v>234</v>
          </cell>
          <cell r="N419">
            <v>3.2503958710070774E-92</v>
          </cell>
        </row>
        <row r="420">
          <cell r="F420">
            <v>1.6564063522636606E-30</v>
          </cell>
          <cell r="G420">
            <v>336</v>
          </cell>
          <cell r="H420">
            <v>6.9427187831479188E-19</v>
          </cell>
          <cell r="L420">
            <v>1.1357484101266475E-116</v>
          </cell>
          <cell r="M420">
            <v>236</v>
          </cell>
          <cell r="N420">
            <v>5.9382754415453146E-93</v>
          </cell>
        </row>
        <row r="421">
          <cell r="F421">
            <v>4.8624816546164727E-31</v>
          </cell>
          <cell r="G421">
            <v>338</v>
          </cell>
          <cell r="H421">
            <v>2.8058181138703594E-19</v>
          </cell>
          <cell r="L421">
            <v>1.6444408165715979E-117</v>
          </cell>
          <cell r="M421">
            <v>238</v>
          </cell>
          <cell r="N421">
            <v>1.0770292764285425E-93</v>
          </cell>
        </row>
        <row r="422">
          <cell r="F422">
            <v>1.4066464786569081E-31</v>
          </cell>
          <cell r="G422">
            <v>340</v>
          </cell>
          <cell r="H422">
            <v>1.1206085772737888E-19</v>
          </cell>
          <cell r="L422">
            <v>2.362252284122692E-118</v>
          </cell>
          <cell r="M422">
            <v>240</v>
          </cell>
          <cell r="N422">
            <v>1.9392371772695258E-94</v>
          </cell>
        </row>
        <row r="423">
          <cell r="F423">
            <v>4.0094436446277662E-32</v>
          </cell>
          <cell r="G423">
            <v>342</v>
          </cell>
          <cell r="H423">
            <v>4.4225840937795502E-20</v>
          </cell>
          <cell r="L423">
            <v>3.3666303336665448E-119</v>
          </cell>
          <cell r="M423">
            <v>242</v>
          </cell>
          <cell r="N423">
            <v>3.4662800730341034E-95</v>
          </cell>
        </row>
        <row r="424">
          <cell r="F424">
            <v>1.125874577934574E-32</v>
          </cell>
          <cell r="G424">
            <v>344</v>
          </cell>
          <cell r="H424">
            <v>1.7246004714665716E-20</v>
          </cell>
          <cell r="L424">
            <v>4.7600855428618597E-120</v>
          </cell>
          <cell r="M424">
            <v>244</v>
          </cell>
          <cell r="N424">
            <v>6.1506161017916509E-96</v>
          </cell>
        </row>
        <row r="425">
          <cell r="F425">
            <v>3.1141211730105241E-33</v>
          </cell>
          <cell r="G425">
            <v>346</v>
          </cell>
          <cell r="H425">
            <v>6.6443562239648551E-21</v>
          </cell>
          <cell r="L425">
            <v>6.6768733382932315E-121</v>
          </cell>
          <cell r="M425">
            <v>246</v>
          </cell>
          <cell r="N425">
            <v>1.0833996159355128E-96</v>
          </cell>
        </row>
        <row r="426">
          <cell r="F426">
            <v>8.4830423462904606E-34</v>
          </cell>
          <cell r="G426">
            <v>348</v>
          </cell>
          <cell r="H426">
            <v>2.5288921741827352E-21</v>
          </cell>
          <cell r="L426">
            <v>9.2909322396061471E-122</v>
          </cell>
          <cell r="M426">
            <v>248</v>
          </cell>
          <cell r="N426">
            <v>1.8943775922806839E-97</v>
          </cell>
        </row>
        <row r="427">
          <cell r="F427">
            <v>2.2754513587696756E-34</v>
          </cell>
          <cell r="G427">
            <v>350</v>
          </cell>
          <cell r="H427">
            <v>9.5078189945425273E-22</v>
          </cell>
          <cell r="L427">
            <v>1.2825129993495545E-122</v>
          </cell>
          <cell r="M427">
            <v>250</v>
          </cell>
          <cell r="N427">
            <v>3.2880987368135262E-98</v>
          </cell>
        </row>
        <row r="428">
          <cell r="F428">
            <v>6.009114503793159E-35</v>
          </cell>
          <cell r="G428">
            <v>352</v>
          </cell>
          <cell r="H428">
            <v>3.5307263290084012E-22</v>
          </cell>
          <cell r="L428">
            <v>1.7561797721922693E-123</v>
          </cell>
          <cell r="M428">
            <v>252</v>
          </cell>
          <cell r="N428">
            <v>5.6652109941721988E-99</v>
          </cell>
        </row>
        <row r="429">
          <cell r="F429">
            <v>1.5620883136324136E-35</v>
          </cell>
          <cell r="G429">
            <v>354</v>
          </cell>
          <cell r="H429">
            <v>1.2949061299308006E-22</v>
          </cell>
          <cell r="L429">
            <v>2.3854432502845812E-124</v>
          </cell>
          <cell r="M429">
            <v>254</v>
          </cell>
          <cell r="N429">
            <v>9.6888594647655242E-100</v>
          </cell>
        </row>
        <row r="430">
          <cell r="F430">
            <v>3.9964642603446084E-36</v>
          </cell>
          <cell r="G430">
            <v>356</v>
          </cell>
          <cell r="H430">
            <v>4.689874743013875E-23</v>
          </cell>
          <cell r="L430">
            <v>3.2140317936077303E-125</v>
          </cell>
          <cell r="M430">
            <v>256</v>
          </cell>
          <cell r="N430">
            <v>1.6447762596445154E-100</v>
          </cell>
        </row>
        <row r="431">
          <cell r="F431">
            <v>1.006102890716125E-36</v>
          </cell>
          <cell r="G431">
            <v>358</v>
          </cell>
          <cell r="H431">
            <v>1.6772186046137859E-23</v>
          </cell>
          <cell r="L431">
            <v>4.2953649456140599E-126</v>
          </cell>
          <cell r="M431">
            <v>258</v>
          </cell>
          <cell r="N431">
            <v>2.7714737301171407E-101</v>
          </cell>
        </row>
        <row r="432">
          <cell r="F432">
            <v>2.491859485145751E-37</v>
          </cell>
          <cell r="G432">
            <v>360</v>
          </cell>
          <cell r="H432">
            <v>5.9221497061078168E-24</v>
          </cell>
          <cell r="L432">
            <v>5.6938558581395696E-127</v>
          </cell>
          <cell r="M432">
            <v>260</v>
          </cell>
          <cell r="N432">
            <v>4.6352857473012486E-102</v>
          </cell>
        </row>
        <row r="433">
          <cell r="F433">
            <v>6.070655358243708E-38</v>
          </cell>
          <cell r="G433">
            <v>362</v>
          </cell>
          <cell r="H433">
            <v>2.0643590074304721E-24</v>
          </cell>
          <cell r="L433">
            <v>7.4861213912121179E-128</v>
          </cell>
          <cell r="M433">
            <v>262</v>
          </cell>
          <cell r="N433">
            <v>7.6947761202799809E-103</v>
          </cell>
        </row>
        <row r="434">
          <cell r="F434">
            <v>1.4544278462458883E-38</v>
          </cell>
          <cell r="G434">
            <v>364</v>
          </cell>
          <cell r="H434">
            <v>7.1033148387992634E-25</v>
          </cell>
          <cell r="L434">
            <v>9.7619947153923456E-129</v>
          </cell>
          <cell r="M434">
            <v>264</v>
          </cell>
          <cell r="N434">
            <v>1.2678299269744934E-103</v>
          </cell>
        </row>
        <row r="435">
          <cell r="F435">
            <v>3.4261348803020908E-39</v>
          </cell>
          <cell r="G435">
            <v>366</v>
          </cell>
          <cell r="H435">
            <v>2.4124578161794386E-25</v>
          </cell>
          <cell r="L435">
            <v>1.2625212564941602E-129</v>
          </cell>
          <cell r="M435">
            <v>266</v>
          </cell>
          <cell r="N435">
            <v>2.0733051365128291E-104</v>
          </cell>
        </row>
        <row r="436">
          <cell r="F436">
            <v>7.9337916006995415E-40</v>
          </cell>
          <cell r="G436">
            <v>368</v>
          </cell>
          <cell r="H436">
            <v>8.0859861359251162E-26</v>
          </cell>
          <cell r="L436">
            <v>1.6193629019548752E-130</v>
          </cell>
          <cell r="M436">
            <v>268</v>
          </cell>
          <cell r="N436">
            <v>3.3650708987928342E-105</v>
          </cell>
        </row>
        <row r="437">
          <cell r="F437">
            <v>1.8056215367109302E-40</v>
          </cell>
          <cell r="G437">
            <v>370</v>
          </cell>
          <cell r="H437">
            <v>2.6744318582479574E-26</v>
          </cell>
          <cell r="L437">
            <v>2.0598792469311056E-131</v>
          </cell>
          <cell r="M437">
            <v>270</v>
          </cell>
          <cell r="N437">
            <v>5.4205757216900101E-106</v>
          </cell>
        </row>
        <row r="438">
          <cell r="F438">
            <v>4.0378004548008176E-41</v>
          </cell>
          <cell r="G438">
            <v>372</v>
          </cell>
          <cell r="H438">
            <v>8.7278025116763463E-27</v>
          </cell>
          <cell r="L438">
            <v>2.5984715270919908E-132</v>
          </cell>
          <cell r="M438">
            <v>272</v>
          </cell>
          <cell r="N438">
            <v>8.6657891495526579E-107</v>
          </cell>
        </row>
        <row r="439">
          <cell r="F439">
            <v>8.8702252553976742E-42</v>
          </cell>
          <cell r="G439">
            <v>374</v>
          </cell>
          <cell r="H439">
            <v>2.809968765792078E-27</v>
          </cell>
          <cell r="L439">
            <v>3.2505669751570283E-133</v>
          </cell>
          <cell r="M439">
            <v>274</v>
          </cell>
          <cell r="N439">
            <v>1.3749075624157515E-107</v>
          </cell>
        </row>
        <row r="440">
          <cell r="F440">
            <v>1.9137814763357993E-42</v>
          </cell>
          <cell r="G440">
            <v>376</v>
          </cell>
          <cell r="H440">
            <v>8.9241826803588818E-28</v>
          </cell>
          <cell r="L440">
            <v>4.0322862781628276E-134</v>
          </cell>
          <cell r="M440">
            <v>276</v>
          </cell>
          <cell r="N440">
            <v>2.1648739214174675E-108</v>
          </cell>
        </row>
        <row r="441">
          <cell r="F441">
            <v>4.054252330278573E-43</v>
          </cell>
          <cell r="G441">
            <v>378</v>
          </cell>
          <cell r="H441">
            <v>2.7954498546006036E-28</v>
          </cell>
          <cell r="L441">
            <v>4.9599876770112231E-135</v>
          </cell>
          <cell r="M441">
            <v>278</v>
          </cell>
          <cell r="N441">
            <v>3.3828002547888152E-109</v>
          </cell>
        </row>
        <row r="442">
          <cell r="F442">
            <v>8.4310020050111222E-44</v>
          </cell>
          <cell r="G442">
            <v>380</v>
          </cell>
          <cell r="H442">
            <v>8.6356668126375537E-29</v>
          </cell>
          <cell r="L442">
            <v>6.0496819393849013E-136</v>
          </cell>
          <cell r="M442">
            <v>280</v>
          </cell>
          <cell r="N442">
            <v>5.2456041762330188E-110</v>
          </cell>
        </row>
        <row r="443">
          <cell r="F443">
            <v>1.7206126540839017E-44</v>
          </cell>
          <cell r="G443">
            <v>382</v>
          </cell>
          <cell r="H443">
            <v>2.6305359846748181E-29</v>
          </cell>
          <cell r="L443">
            <v>7.3163198057564936E-137</v>
          </cell>
          <cell r="M443">
            <v>282</v>
          </cell>
          <cell r="N443">
            <v>8.0719922583779063E-111</v>
          </cell>
        </row>
        <row r="444">
          <cell r="F444">
            <v>3.4451180969779479E-45</v>
          </cell>
          <cell r="G444">
            <v>384</v>
          </cell>
          <cell r="H444">
            <v>7.90021127546817E-30</v>
          </cell>
          <cell r="L444">
            <v>8.7729626630111794E-138</v>
          </cell>
          <cell r="M444">
            <v>284</v>
          </cell>
          <cell r="N444">
            <v>1.2326010128378142E-111</v>
          </cell>
        </row>
        <row r="445">
          <cell r="F445">
            <v>6.7658075493697817E-46</v>
          </cell>
          <cell r="G445">
            <v>386</v>
          </cell>
          <cell r="H445">
            <v>2.338943361843994E-30</v>
          </cell>
          <cell r="L445">
            <v>1.0429857793497115E-138</v>
          </cell>
          <cell r="M445">
            <v>286</v>
          </cell>
          <cell r="N445">
            <v>1.8677176898095561E-112</v>
          </cell>
        </row>
        <row r="446">
          <cell r="F446">
            <v>1.3028751024124239E-46</v>
          </cell>
          <cell r="G446">
            <v>388</v>
          </cell>
          <cell r="H446">
            <v>6.8253700958033315E-31</v>
          </cell>
          <cell r="L446">
            <v>1.22934510028457E-139</v>
          </cell>
          <cell r="M446">
            <v>288</v>
          </cell>
          <cell r="N446">
            <v>2.8082585893716388E-113</v>
          </cell>
        </row>
        <row r="447">
          <cell r="F447">
            <v>2.4593597438796307E-47</v>
          </cell>
          <cell r="G447">
            <v>390</v>
          </cell>
          <cell r="H447">
            <v>1.9628884411868604E-31</v>
          </cell>
          <cell r="L447">
            <v>1.4365380947145536E-140</v>
          </cell>
          <cell r="M447">
            <v>290</v>
          </cell>
          <cell r="N447">
            <v>4.1897700826747319E-114</v>
          </cell>
        </row>
        <row r="448">
          <cell r="F448">
            <v>4.5492641002257734E-48</v>
          </cell>
          <cell r="G448">
            <v>392</v>
          </cell>
          <cell r="H448">
            <v>5.562419625299526E-32</v>
          </cell>
          <cell r="L448">
            <v>1.6641510065826292E-141</v>
          </cell>
          <cell r="M448">
            <v>292</v>
          </cell>
          <cell r="N448">
            <v>6.202409735552557E-115</v>
          </cell>
        </row>
        <row r="449">
          <cell r="F449">
            <v>8.2436329332950233E-49</v>
          </cell>
          <cell r="G449">
            <v>394</v>
          </cell>
          <cell r="H449">
            <v>1.5529759806717579E-32</v>
          </cell>
          <cell r="L449">
            <v>1.9111055556579043E-142</v>
          </cell>
          <cell r="M449">
            <v>294</v>
          </cell>
          <cell r="N449">
            <v>9.1104046321999964E-116</v>
          </cell>
        </row>
        <row r="450">
          <cell r="F450">
            <v>1.4628768263324873E-49</v>
          </cell>
          <cell r="G450">
            <v>396</v>
          </cell>
          <cell r="H450">
            <v>4.2710140273718421E-33</v>
          </cell>
          <cell r="L450">
            <v>2.175588913806989E-143</v>
          </cell>
          <cell r="M450">
            <v>296</v>
          </cell>
          <cell r="N450">
            <v>1.3277351988731326E-116</v>
          </cell>
        </row>
        <row r="451">
          <cell r="F451">
            <v>2.5413005000876169E-50</v>
          </cell>
          <cell r="G451">
            <v>398</v>
          </cell>
          <cell r="H451">
            <v>1.1568928543613186E-33</v>
          </cell>
          <cell r="L451">
            <v>2.4550075345112275E-144</v>
          </cell>
          <cell r="M451">
            <v>298</v>
          </cell>
          <cell r="N451">
            <v>1.9198678874648501E-117</v>
          </cell>
        </row>
        <row r="452">
          <cell r="F452">
            <v>4.3202108501489488E-51</v>
          </cell>
          <cell r="G452">
            <v>400</v>
          </cell>
          <cell r="H452">
            <v>3.0858861973227228E-34</v>
          </cell>
          <cell r="L452">
            <v>2.7459713904532987E-145</v>
          </cell>
          <cell r="M452">
            <v>300</v>
          </cell>
          <cell r="N452">
            <v>2.7542707089325232E-118</v>
          </cell>
        </row>
        <row r="453">
          <cell r="F453">
            <v>7.1843861144383853E-52</v>
          </cell>
          <cell r="G453">
            <v>402</v>
          </cell>
          <cell r="H453">
            <v>8.1043483855304779E-35</v>
          </cell>
          <cell r="L453">
            <v>3.0443141801034353E-146</v>
          </cell>
          <cell r="M453">
            <v>302</v>
          </cell>
          <cell r="N453">
            <v>3.9201842480983109E-119</v>
          </cell>
        </row>
        <row r="454">
          <cell r="F454">
            <v>1.1682574765734982E-52</v>
          </cell>
          <cell r="G454">
            <v>404</v>
          </cell>
          <cell r="H454">
            <v>2.0952338817373173E-35</v>
          </cell>
          <cell r="L454">
            <v>3.3451534869868135E-147</v>
          </cell>
          <cell r="M454">
            <v>304</v>
          </cell>
          <cell r="N454">
            <v>5.5355391443176623E-120</v>
          </cell>
        </row>
        <row r="455">
          <cell r="F455">
            <v>1.8568330753486061E-53</v>
          </cell>
          <cell r="G455">
            <v>406</v>
          </cell>
          <cell r="H455">
            <v>5.3314556810490376E-36</v>
          </cell>
          <cell r="L455">
            <v>3.6429927599267723E-148</v>
          </cell>
          <cell r="M455">
            <v>306</v>
          </cell>
          <cell r="N455">
            <v>7.754536014558029E-121</v>
          </cell>
        </row>
        <row r="456">
          <cell r="F456">
            <v>2.88340818969332E-54</v>
          </cell>
          <cell r="G456">
            <v>408</v>
          </cell>
          <cell r="H456">
            <v>1.3349914207044293E-36</v>
          </cell>
          <cell r="L456">
            <v>3.931864432520085E-149</v>
          </cell>
          <cell r="M456">
            <v>308</v>
          </cell>
          <cell r="N456">
            <v>1.0776626762647971E-121</v>
          </cell>
        </row>
        <row r="457">
          <cell r="F457">
            <v>4.3726409909634932E-55</v>
          </cell>
          <cell r="G457">
            <v>410</v>
          </cell>
          <cell r="H457">
            <v>3.2888852998830401E-37</v>
          </cell>
          <cell r="L457">
            <v>4.2055106750764286E-150</v>
          </cell>
          <cell r="M457">
            <v>310</v>
          </cell>
          <cell r="N457">
            <v>1.4856945230418245E-122</v>
          </cell>
        </row>
        <row r="458">
          <cell r="F458">
            <v>6.4726593616235938E-56</v>
          </cell>
          <cell r="G458">
            <v>412</v>
          </cell>
          <cell r="H458">
            <v>7.9702581473728932E-38</v>
          </cell>
          <cell r="L458">
            <v>4.4575953792842264E-151</v>
          </cell>
          <cell r="M458">
            <v>312</v>
          </cell>
          <cell r="N458">
            <v>2.0318152369226986E-123</v>
          </cell>
        </row>
        <row r="459">
          <cell r="F459">
            <v>9.3478231480778355E-57</v>
          </cell>
          <cell r="G459">
            <v>414</v>
          </cell>
          <cell r="H459">
            <v>1.8996027891291838E-38</v>
          </cell>
          <cell r="L459">
            <v>4.6819382539527981E-152</v>
          </cell>
          <cell r="M459">
            <v>314</v>
          </cell>
          <cell r="N459">
            <v>2.7563546473042928E-124</v>
          </cell>
        </row>
        <row r="460">
          <cell r="F460">
            <v>1.3164510765306117E-57</v>
          </cell>
          <cell r="G460">
            <v>416</v>
          </cell>
          <cell r="H460">
            <v>4.4517494288329614E-39</v>
          </cell>
          <cell r="L460">
            <v>4.8727596092812954E-153</v>
          </cell>
          <cell r="M460">
            <v>316</v>
          </cell>
          <cell r="N460">
            <v>3.7091139701971151E-125</v>
          </cell>
        </row>
        <row r="461">
          <cell r="F461">
            <v>1.8068936344537807E-58</v>
          </cell>
          <cell r="G461">
            <v>418</v>
          </cell>
          <cell r="H461">
            <v>1.0256145485308729E-39</v>
          </cell>
          <cell r="L461">
            <v>5.0249227633837619E-154</v>
          </cell>
          <cell r="M461">
            <v>318</v>
          </cell>
          <cell r="N461">
            <v>4.9508217658938511E-126</v>
          </cell>
        </row>
        <row r="462">
          <cell r="F462">
            <v>2.4157382286719025E-59</v>
          </cell>
          <cell r="G462">
            <v>420</v>
          </cell>
          <cell r="H462">
            <v>2.3223538846091872E-40</v>
          </cell>
          <cell r="L462">
            <v>5.13416021476167E-155</v>
          </cell>
          <cell r="M462">
            <v>320</v>
          </cell>
          <cell r="N462">
            <v>6.5545682027979102E-127</v>
          </cell>
        </row>
        <row r="463">
          <cell r="F463">
            <v>3.1441278464276387E-60</v>
          </cell>
          <cell r="G463">
            <v>422</v>
          </cell>
          <cell r="H463">
            <v>5.1673234789825557E-41</v>
          </cell>
          <cell r="L463">
            <v>5.1972699209445683E-156</v>
          </cell>
          <cell r="M463">
            <v>322</v>
          </cell>
          <cell r="N463">
            <v>8.6071234465834071E-128</v>
          </cell>
        </row>
        <row r="464">
          <cell r="F464">
            <v>3.9812008445025283E-61</v>
          </cell>
          <cell r="G464">
            <v>424</v>
          </cell>
          <cell r="H464">
            <v>1.1295230241817392E-41</v>
          </cell>
          <cell r="L464">
            <v>5.2122692569357509E-157</v>
          </cell>
          <cell r="M464">
            <v>324</v>
          </cell>
          <cell r="N464">
            <v>1.121002055371289E-128</v>
          </cell>
        </row>
        <row r="465">
          <cell r="F465">
            <v>4.9012623787612102E-62</v>
          </cell>
          <cell r="G465">
            <v>426</v>
          </cell>
          <cell r="H465">
            <v>2.4250049864197228E-42</v>
          </cell>
          <cell r="L465">
            <v>5.1784964539750439E-158</v>
          </cell>
          <cell r="M465">
            <v>326</v>
          </cell>
          <cell r="N465">
            <v>1.4480258383205451E-129</v>
          </cell>
        </row>
        <row r="466">
          <cell r="F466">
            <v>5.8625013366648108E-63</v>
          </cell>
          <cell r="G466">
            <v>428</v>
          </cell>
          <cell r="H466">
            <v>5.1122351008392366E-43</v>
          </cell>
          <cell r="L466">
            <v>5.0966524008231398E-159</v>
          </cell>
          <cell r="M466">
            <v>328</v>
          </cell>
          <cell r="N466">
            <v>1.8550458182638501E-130</v>
          </cell>
        </row>
        <row r="467">
          <cell r="F467">
            <v>6.8080660683849417E-64</v>
          </cell>
          <cell r="G467">
            <v>430</v>
          </cell>
          <cell r="H467">
            <v>1.0579827705606616E-43</v>
          </cell>
          <cell r="L467">
            <v>4.9687794015193338E-160</v>
          </cell>
          <cell r="M467">
            <v>330</v>
          </cell>
          <cell r="N467">
            <v>2.3568291630897498E-131</v>
          </cell>
        </row>
        <row r="468">
          <cell r="F468">
            <v>7.6700315148113645E-65</v>
          </cell>
          <cell r="G468">
            <v>432</v>
          </cell>
          <cell r="H468">
            <v>2.1488257005954984E-44</v>
          </cell>
          <cell r="L468">
            <v>4.7981775336560084E-161</v>
          </cell>
          <cell r="M468">
            <v>332</v>
          </cell>
          <cell r="N468">
            <v>2.9694991615864438E-132</v>
          </cell>
        </row>
        <row r="469">
          <cell r="F469">
            <v>8.3762656799867129E-66</v>
          </cell>
          <cell r="G469">
            <v>434</v>
          </cell>
          <cell r="H469">
            <v>4.2821304651159643E-45</v>
          </cell>
          <cell r="L469">
            <v>4.5892633084218788E-162</v>
          </cell>
          <cell r="M469">
            <v>334</v>
          </cell>
          <cell r="N469">
            <v>3.7102763449445299E-133</v>
          </cell>
        </row>
        <row r="470">
          <cell r="F470">
            <v>8.8595117769090253E-67</v>
          </cell>
          <cell r="G470">
            <v>436</v>
          </cell>
          <cell r="H470">
            <v>8.3701236813801745E-46</v>
          </cell>
          <cell r="L470">
            <v>4.3473790599722925E-163</v>
          </cell>
          <cell r="M470">
            <v>336</v>
          </cell>
          <cell r="N470">
            <v>4.5970936978750148E-134</v>
          </cell>
        </row>
        <row r="471">
          <cell r="F471">
            <v>9.0673041640007044E-68</v>
          </cell>
          <cell r="G471">
            <v>438</v>
          </cell>
          <cell r="H471">
            <v>1.6043161320103967E-46</v>
          </cell>
          <cell r="L471">
            <v>4.0785645765198478E-164</v>
          </cell>
          <cell r="M471">
            <v>338</v>
          </cell>
          <cell r="N471">
            <v>5.6480741971218677E-135</v>
          </cell>
        </row>
        <row r="472">
          <cell r="F472">
            <v>8.9708434814049516E-69</v>
          </cell>
          <cell r="G472">
            <v>440</v>
          </cell>
          <cell r="H472">
            <v>3.0144102959797319E-47</v>
          </cell>
          <cell r="L472">
            <v>3.7893046774758868E-165</v>
          </cell>
          <cell r="M472">
            <v>340</v>
          </cell>
          <cell r="N472">
            <v>6.8808652011064406E-136</v>
          </cell>
        </row>
        <row r="473">
          <cell r="F473">
            <v>8.5708695682212906E-70</v>
          </cell>
          <cell r="G473">
            <v>442</v>
          </cell>
          <cell r="H473">
            <v>5.5505055210010057E-48</v>
          </cell>
          <cell r="L473">
            <v>3.486267573049294E-166</v>
          </cell>
          <cell r="M473">
            <v>342</v>
          </cell>
          <cell r="N473">
            <v>8.3118326172154006E-137</v>
          </cell>
        </row>
        <row r="474">
          <cell r="F474">
            <v>7.8990005554581871E-71</v>
          </cell>
          <cell r="G474">
            <v>444</v>
          </cell>
          <cell r="H474">
            <v>1.001241420775232E-48</v>
          </cell>
          <cell r="L474">
            <v>3.176048848328806E-167</v>
          </cell>
          <cell r="M474">
            <v>344</v>
          </cell>
          <cell r="N474">
            <v>9.9551281145890697E-138</v>
          </cell>
        </row>
        <row r="475">
          <cell r="F475">
            <v>7.0139116982926788E-72</v>
          </cell>
          <cell r="G475">
            <v>446</v>
          </cell>
          <cell r="H475">
            <v>1.7687812744572974E-49</v>
          </cell>
          <cell r="L475">
            <v>2.8649348314734822E-168</v>
          </cell>
          <cell r="M475">
            <v>346</v>
          </cell>
          <cell r="N475">
            <v>1.1821654515778908E-138</v>
          </cell>
        </row>
        <row r="476">
          <cell r="F476">
            <v>5.992899235882983E-73</v>
          </cell>
          <cell r="G476">
            <v>448</v>
          </cell>
          <cell r="H476">
            <v>3.059044481248106E-50</v>
          </cell>
          <cell r="L476">
            <v>2.558697071709791E-169</v>
          </cell>
          <cell r="M476">
            <v>348</v>
          </cell>
          <cell r="N476">
            <v>1.3917967222817931E-139</v>
          </cell>
        </row>
        <row r="477">
          <cell r="F477">
            <v>4.9204856884091844E-74</v>
          </cell>
          <cell r="G477">
            <v>450</v>
          </cell>
          <cell r="H477">
            <v>5.1774398116048887E-51</v>
          </cell>
          <cell r="L477">
            <v>2.2624268844591839E-170</v>
          </cell>
          <cell r="M477">
            <v>350</v>
          </cell>
          <cell r="N477">
            <v>1.6245162199722314E-140</v>
          </cell>
        </row>
        <row r="478">
          <cell r="F478">
            <v>3.8764330528433692E-75</v>
          </cell>
          <cell r="G478">
            <v>452</v>
          </cell>
          <cell r="H478">
            <v>8.5722896145594052E-52</v>
          </cell>
          <cell r="L478">
            <v>1.9804156901778569E-171</v>
          </cell>
          <cell r="M478">
            <v>352</v>
          </cell>
          <cell r="N478">
            <v>1.8797812525767765E-141</v>
          </cell>
        </row>
        <row r="479">
          <cell r="F479">
            <v>2.9256098512025435E-76</v>
          </cell>
          <cell r="G479">
            <v>454</v>
          </cell>
          <cell r="H479">
            <v>1.3879035001210203E-52</v>
          </cell>
          <cell r="L479">
            <v>1.7160834771632023E-172</v>
          </cell>
          <cell r="M479">
            <v>354</v>
          </cell>
          <cell r="N479">
            <v>2.1563024599414717E-142</v>
          </cell>
        </row>
        <row r="480">
          <cell r="F480">
            <v>2.1115803319348895E-77</v>
          </cell>
          <cell r="G480">
            <v>456</v>
          </cell>
          <cell r="H480">
            <v>2.1964602354752231E-53</v>
          </cell>
          <cell r="L480">
            <v>1.4719544469391485E-173</v>
          </cell>
          <cell r="M480">
            <v>356</v>
          </cell>
          <cell r="N480">
            <v>2.4519690428356753E-143</v>
          </cell>
        </row>
        <row r="481">
          <cell r="F481">
            <v>1.4547421911033687E-78</v>
          </cell>
          <cell r="G481">
            <v>458</v>
          </cell>
          <cell r="H481">
            <v>3.3962716012661707E-54</v>
          </cell>
          <cell r="L481">
            <v>1.2496760092315668E-174</v>
          </cell>
          <cell r="M481">
            <v>358</v>
          </cell>
          <cell r="N481">
            <v>2.7638012902868615E-144</v>
          </cell>
        </row>
        <row r="482">
          <cell r="F482">
            <v>9.5467456291158539E-80</v>
          </cell>
          <cell r="G482">
            <v>460</v>
          </cell>
          <cell r="H482">
            <v>5.1286341157285154E-55</v>
          </cell>
          <cell r="L482">
            <v>1.0500749799793027E-175</v>
          </cell>
          <cell r="M482">
            <v>360</v>
          </cell>
          <cell r="N482">
            <v>3.0879375577563388E-145</v>
          </cell>
        </row>
        <row r="483">
          <cell r="F483">
            <v>5.9543112031907613E-81</v>
          </cell>
          <cell r="G483">
            <v>462</v>
          </cell>
          <cell r="H483">
            <v>7.5599312476502222E-56</v>
          </cell>
          <cell r="L483">
            <v>8.7324322659401474E-177</v>
          </cell>
          <cell r="M483">
            <v>362</v>
          </cell>
          <cell r="N483">
            <v>3.4196616730304004E-146</v>
          </cell>
        </row>
        <row r="484">
          <cell r="F484">
            <v>3.5207026823845776E-82</v>
          </cell>
          <cell r="G484">
            <v>464</v>
          </cell>
          <cell r="H484">
            <v>1.0872718860266275E-56</v>
          </cell>
          <cell r="L484">
            <v>7.1864414913338697E-178</v>
          </cell>
          <cell r="M484">
            <v>364</v>
          </cell>
          <cell r="N484">
            <v>3.7534749292696518E-147</v>
          </cell>
        </row>
        <row r="485">
          <cell r="F485">
            <v>1.9680946671715026E-83</v>
          </cell>
          <cell r="G485">
            <v>466</v>
          </cell>
          <cell r="H485">
            <v>1.5248957121884374E-57</v>
          </cell>
          <cell r="L485">
            <v>5.8523126016383483E-179</v>
          </cell>
          <cell r="M485">
            <v>366</v>
          </cell>
          <cell r="N485">
            <v>4.0832144228283862E-148</v>
          </cell>
        </row>
        <row r="486">
          <cell r="F486">
            <v>1.0369093804312665E-84</v>
          </cell>
          <cell r="G486">
            <v>468</v>
          </cell>
          <cell r="H486">
            <v>2.0844463565782569E-58</v>
          </cell>
          <cell r="L486">
            <v>4.7157064352044536E-180</v>
          </cell>
          <cell r="M486">
            <v>368</v>
          </cell>
          <cell r="N486">
            <v>4.4022166290161389E-149</v>
          </cell>
        </row>
        <row r="487">
          <cell r="F487">
            <v>5.131097965020698E-86</v>
          </cell>
          <cell r="G487">
            <v>470</v>
          </cell>
          <cell r="H487">
            <v>2.7755272212447665E-59</v>
          </cell>
          <cell r="L487">
            <v>3.7596010067609382E-181</v>
          </cell>
          <cell r="M487">
            <v>370</v>
          </cell>
          <cell r="N487">
            <v>4.7035219649605387E-150</v>
          </cell>
        </row>
        <row r="488">
          <cell r="F488">
            <v>2.3755083171392134E-87</v>
          </cell>
          <cell r="G488">
            <v>472</v>
          </cell>
          <cell r="H488">
            <v>3.5978899257286424E-60</v>
          </cell>
          <cell r="L488">
            <v>2.9653917405864746E-182</v>
          </cell>
          <cell r="M488">
            <v>372</v>
          </cell>
          <cell r="N488">
            <v>4.9801128988411017E-151</v>
          </cell>
        </row>
        <row r="489">
          <cell r="F489">
            <v>1.0243465022571558E-88</v>
          </cell>
          <cell r="G489">
            <v>474</v>
          </cell>
          <cell r="H489">
            <v>4.5376207930100259E-61</v>
          </cell>
          <cell r="L489">
            <v>2.3138580316691181E-183</v>
          </cell>
          <cell r="M489">
            <v>374</v>
          </cell>
          <cell r="N489">
            <v>5.2251751955687521E-152</v>
          </cell>
        </row>
        <row r="490">
          <cell r="F490">
            <v>4.0931878676259289E-90</v>
          </cell>
          <cell r="G490">
            <v>476</v>
          </cell>
          <cell r="H490">
            <v>5.5641994850749868E-62</v>
          </cell>
          <cell r="L490">
            <v>1.7859696555916006E-184</v>
          </cell>
          <cell r="M490">
            <v>376</v>
          </cell>
          <cell r="N490">
            <v>5.4323694161595425E-153</v>
          </cell>
        </row>
        <row r="491">
          <cell r="F491">
            <v>1.5066949205985023E-91</v>
          </cell>
          <cell r="G491">
            <v>478</v>
          </cell>
          <cell r="H491">
            <v>6.6293710631377773E-63</v>
          </cell>
          <cell r="L491">
            <v>1.3635214821149234E-185</v>
          </cell>
          <cell r="M491">
            <v>378</v>
          </cell>
          <cell r="N491">
            <v>5.596098068782468E-154</v>
          </cell>
        </row>
        <row r="492">
          <cell r="F492">
            <v>5.073564528545976E-93</v>
          </cell>
          <cell r="G492">
            <v>480</v>
          </cell>
          <cell r="H492">
            <v>7.6686972647296732E-64</v>
          </cell>
          <cell r="L492">
            <v>1.0295978538418809E-186</v>
          </cell>
          <cell r="M492">
            <v>380</v>
          </cell>
          <cell r="N492">
            <v>5.7117530539870602E-155</v>
          </cell>
        </row>
        <row r="493">
          <cell r="F493">
            <v>1.5499687969081404E-94</v>
          </cell>
          <cell r="G493">
            <v>482</v>
          </cell>
          <cell r="H493">
            <v>8.6063119634473199E-65</v>
          </cell>
          <cell r="L493">
            <v>7.6887823436936105E-188</v>
          </cell>
          <cell r="M493">
            <v>382</v>
          </cell>
          <cell r="N493">
            <v>5.7759283922539036E-156</v>
          </cell>
        </row>
        <row r="494">
          <cell r="F494">
            <v>4.2529631622479483E-96</v>
          </cell>
          <cell r="G494">
            <v>484</v>
          </cell>
          <cell r="H494">
            <v>9.3628044863595482E-66</v>
          </cell>
          <cell r="L494">
            <v>5.6780303215623549E-189</v>
          </cell>
          <cell r="M494">
            <v>384</v>
          </cell>
          <cell r="N494">
            <v>5.7865847130933487E-157</v>
          </cell>
        </row>
        <row r="495">
          <cell r="F495">
            <v>1.03520401515163E-97</v>
          </cell>
          <cell r="G495">
            <v>486</v>
          </cell>
          <cell r="H495">
            <v>9.8653880637283628E-67</v>
          </cell>
          <cell r="L495">
            <v>4.1462290380577039E-190</v>
          </cell>
          <cell r="M495">
            <v>386</v>
          </cell>
          <cell r="N495">
            <v>5.7431545615759776E-158</v>
          </cell>
        </row>
        <row r="496">
          <cell r="F496">
            <v>2.2003324208688493E-99</v>
          </cell>
          <cell r="G496">
            <v>488</v>
          </cell>
          <cell r="H496">
            <v>1.0058762868193382E-67</v>
          </cell>
          <cell r="L496">
            <v>2.993566174576076E-191</v>
          </cell>
          <cell r="M496">
            <v>388</v>
          </cell>
          <cell r="N496">
            <v>5.6465810760093374E-159</v>
          </cell>
        </row>
        <row r="497">
          <cell r="F497">
            <v>4.0006044015797269E-101</v>
          </cell>
          <cell r="G497">
            <v>490</v>
          </cell>
          <cell r="H497">
            <v>9.91458704192681E-69</v>
          </cell>
          <cell r="L497">
            <v>2.136821646498748E-192</v>
          </cell>
          <cell r="M497">
            <v>390</v>
          </cell>
          <cell r="N497">
            <v>5.4992867518619797E-160</v>
          </cell>
        </row>
        <row r="498">
          <cell r="F498">
            <v>6.0493010104532152E-103</v>
          </cell>
          <cell r="G498">
            <v>492</v>
          </cell>
          <cell r="H498">
            <v>9.4374356052185405E-70</v>
          </cell>
          <cell r="L498">
            <v>1.5078378553922617E-193</v>
          </cell>
          <cell r="M498">
            <v>392</v>
          </cell>
          <cell r="N498">
            <v>5.3050735034264567E-161</v>
          </cell>
        </row>
        <row r="499">
          <cell r="F499">
            <v>7.3029790870662504E-105</v>
          </cell>
          <cell r="G499">
            <v>494</v>
          </cell>
          <cell r="H499">
            <v>8.6656603699725016E-71</v>
          </cell>
          <cell r="L499">
            <v>1.051744714693462E-194</v>
          </cell>
          <cell r="M499">
            <v>394</v>
          </cell>
          <cell r="N499">
            <v>5.0689596977044858E-162</v>
          </cell>
        </row>
        <row r="500">
          <cell r="F500">
            <v>6.5990774883128774E-107</v>
          </cell>
          <cell r="G500">
            <v>496</v>
          </cell>
          <cell r="H500">
            <v>7.6665981451431509E-72</v>
          </cell>
          <cell r="L500">
            <v>7.2509843114743372E-196</v>
          </cell>
          <cell r="M500">
            <v>396</v>
          </cell>
          <cell r="N500">
            <v>4.7969638928260709E-163</v>
          </cell>
        </row>
        <row r="501">
          <cell r="F501">
            <v>3.967381255498717E-109</v>
          </cell>
          <cell r="G501">
            <v>498</v>
          </cell>
          <cell r="H501">
            <v>6.5268644685047377E-73</v>
          </cell>
          <cell r="L501">
            <v>4.9405504326678847E-197</v>
          </cell>
          <cell r="M501">
            <v>398</v>
          </cell>
          <cell r="N501">
            <v>4.4958483285377853E-164</v>
          </cell>
        </row>
        <row r="502">
          <cell r="F502">
            <v>1.190214376649616E-111</v>
          </cell>
          <cell r="G502">
            <v>500</v>
          </cell>
          <cell r="H502">
            <v>5.3396523262175343E-74</v>
          </cell>
          <cell r="L502">
            <v>3.3266372913297092E-198</v>
          </cell>
          <cell r="M502">
            <v>400</v>
          </cell>
          <cell r="N502">
            <v>4.1728375201793737E-165</v>
          </cell>
        </row>
        <row r="503">
          <cell r="L503">
            <v>2.2133315311574912E-199</v>
          </cell>
          <cell r="M503">
            <v>402</v>
          </cell>
          <cell r="N503">
            <v>3.8353284270348712E-166</v>
          </cell>
        </row>
        <row r="504">
          <cell r="L504">
            <v>1.4549788949840081E-200</v>
          </cell>
          <cell r="M504">
            <v>404</v>
          </cell>
          <cell r="N504">
            <v>3.490608539855771E-167</v>
          </cell>
        </row>
        <row r="505">
          <cell r="L505">
            <v>9.4491671112281494E-202</v>
          </cell>
          <cell r="M505">
            <v>406</v>
          </cell>
          <cell r="N505">
            <v>3.1455969152696474E-168</v>
          </cell>
        </row>
        <row r="506">
          <cell r="L506">
            <v>6.0619656732085351E-203</v>
          </cell>
          <cell r="M506">
            <v>408</v>
          </cell>
          <cell r="N506">
            <v>2.8066208379616512E-169</v>
          </cell>
        </row>
        <row r="507">
          <cell r="L507">
            <v>3.8412455751024382E-204</v>
          </cell>
          <cell r="M507">
            <v>410</v>
          </cell>
          <cell r="N507">
            <v>2.4792376625186005E-170</v>
          </cell>
        </row>
        <row r="508">
          <cell r="L508">
            <v>2.4039415654461897E-205</v>
          </cell>
          <cell r="M508">
            <v>412</v>
          </cell>
          <cell r="N508">
            <v>2.1681077805941668E-171</v>
          </cell>
        </row>
        <row r="509">
          <cell r="L509">
            <v>1.4856706584611558E-206</v>
          </cell>
          <cell r="M509">
            <v>414</v>
          </cell>
          <cell r="N509">
            <v>1.8769209041630995E-172</v>
          </cell>
        </row>
        <row r="510">
          <cell r="L510">
            <v>9.0661004748613818E-208</v>
          </cell>
          <cell r="M510">
            <v>416</v>
          </cell>
          <cell r="N510">
            <v>1.6083742699989728E-173</v>
          </cell>
        </row>
        <row r="511">
          <cell r="L511">
            <v>5.462221635148966E-209</v>
          </cell>
          <cell r="M511">
            <v>418</v>
          </cell>
          <cell r="N511">
            <v>1.3641982305982432E-174</v>
          </cell>
        </row>
        <row r="512">
          <cell r="L512">
            <v>3.2487723450886013E-210</v>
          </cell>
          <cell r="M512">
            <v>420</v>
          </cell>
          <cell r="N512">
            <v>1.1452222136667629E-175</v>
          </cell>
        </row>
        <row r="513">
          <cell r="L513">
            <v>1.9073027466273588E-211</v>
          </cell>
          <cell r="M513">
            <v>422</v>
          </cell>
          <cell r="N513">
            <v>9.5147233687460276E-177</v>
          </cell>
        </row>
        <row r="514">
          <cell r="L514">
            <v>1.1051428675119463E-212</v>
          </cell>
          <cell r="M514">
            <v>424</v>
          </cell>
          <cell r="N514">
            <v>7.8229110280587948E-178</v>
          </cell>
        </row>
        <row r="515">
          <cell r="L515">
            <v>6.3192054802502455E-214</v>
          </cell>
          <cell r="M515">
            <v>426</v>
          </cell>
          <cell r="N515">
            <v>6.3646953672492516E-179</v>
          </cell>
        </row>
        <row r="516">
          <cell r="L516">
            <v>3.5653104849660911E-215</v>
          </cell>
          <cell r="M516">
            <v>428</v>
          </cell>
          <cell r="N516">
            <v>5.123827656109027E-180</v>
          </cell>
        </row>
        <row r="517">
          <cell r="L517">
            <v>1.9845741210814488E-216</v>
          </cell>
          <cell r="M517">
            <v>430</v>
          </cell>
          <cell r="N517">
            <v>4.0812122090457307E-181</v>
          </cell>
        </row>
        <row r="518">
          <cell r="L518">
            <v>1.0897209321183666E-217</v>
          </cell>
          <cell r="M518">
            <v>432</v>
          </cell>
          <cell r="N518">
            <v>3.216112022847924E-182</v>
          </cell>
        </row>
        <row r="519">
          <cell r="L519">
            <v>5.9017768083780006E-219</v>
          </cell>
          <cell r="M519">
            <v>434</v>
          </cell>
          <cell r="N519">
            <v>2.5072028226144942E-183</v>
          </cell>
        </row>
        <row r="520">
          <cell r="L520">
            <v>3.1521716544103867E-220</v>
          </cell>
          <cell r="M520">
            <v>436</v>
          </cell>
          <cell r="N520">
            <v>1.9334479094537615E-184</v>
          </cell>
        </row>
        <row r="521">
          <cell r="L521">
            <v>1.6601032476663567E-221</v>
          </cell>
          <cell r="M521">
            <v>438</v>
          </cell>
          <cell r="N521">
            <v>1.4747825386216111E-185</v>
          </cell>
        </row>
        <row r="522">
          <cell r="L522">
            <v>8.6197668628830047E-223</v>
          </cell>
          <cell r="M522">
            <v>440</v>
          </cell>
          <cell r="N522">
            <v>1.1126105650668776E-186</v>
          </cell>
        </row>
        <row r="523">
          <cell r="L523">
            <v>4.4119088229727464E-224</v>
          </cell>
          <cell r="M523">
            <v>442</v>
          </cell>
          <cell r="N523">
            <v>8.3012711224996646E-188</v>
          </cell>
        </row>
        <row r="524">
          <cell r="L524">
            <v>2.2256755875788434E-225</v>
          </cell>
          <cell r="M524">
            <v>444</v>
          </cell>
          <cell r="N524">
            <v>6.1248877880605362E-189</v>
          </cell>
        </row>
        <row r="525">
          <cell r="L525">
            <v>1.1064544030028668E-226</v>
          </cell>
          <cell r="M525">
            <v>446</v>
          </cell>
          <cell r="N525">
            <v>4.4685746649818142E-190</v>
          </cell>
        </row>
        <row r="526">
          <cell r="L526">
            <v>5.4196557907901233E-228</v>
          </cell>
          <cell r="M526">
            <v>448</v>
          </cell>
          <cell r="N526">
            <v>3.2234562692411014E-191</v>
          </cell>
        </row>
        <row r="527">
          <cell r="L527">
            <v>2.6151989847622188E-229</v>
          </cell>
          <cell r="M527">
            <v>450</v>
          </cell>
          <cell r="N527">
            <v>2.2989009466502503E-192</v>
          </cell>
        </row>
        <row r="528">
          <cell r="L528">
            <v>1.2429652969402181E-230</v>
          </cell>
          <cell r="M528">
            <v>452</v>
          </cell>
          <cell r="N528">
            <v>1.6207930015150213E-193</v>
          </cell>
        </row>
        <row r="529">
          <cell r="L529">
            <v>5.8178008838441578E-232</v>
          </cell>
          <cell r="M529">
            <v>454</v>
          </cell>
          <cell r="N529">
            <v>1.1295514612275957E-194</v>
          </cell>
        </row>
        <row r="530">
          <cell r="L530">
            <v>2.6811834881352498E-233</v>
          </cell>
          <cell r="M530">
            <v>456</v>
          </cell>
          <cell r="N530">
            <v>7.780674653413368E-196</v>
          </cell>
        </row>
        <row r="531">
          <cell r="L531">
            <v>1.2164159492485063E-234</v>
          </cell>
          <cell r="M531">
            <v>458</v>
          </cell>
          <cell r="N531">
            <v>5.2969034193903121E-197</v>
          </cell>
        </row>
        <row r="532">
          <cell r="L532">
            <v>5.4317944903549646E-236</v>
          </cell>
          <cell r="M532">
            <v>460</v>
          </cell>
          <cell r="N532">
            <v>3.5635298672242748E-198</v>
          </cell>
        </row>
        <row r="533">
          <cell r="L533">
            <v>2.3868525695219557E-237</v>
          </cell>
          <cell r="M533">
            <v>462</v>
          </cell>
          <cell r="N533">
            <v>2.3689257589456584E-199</v>
          </cell>
        </row>
        <row r="534">
          <cell r="L534">
            <v>1.0319099454700186E-238</v>
          </cell>
          <cell r="M534">
            <v>464</v>
          </cell>
          <cell r="N534">
            <v>1.55594227788167E-200</v>
          </cell>
        </row>
        <row r="535">
          <cell r="L535">
            <v>4.3883599932433555E-240</v>
          </cell>
          <cell r="M535">
            <v>466</v>
          </cell>
          <cell r="N535">
            <v>1.0096338289766195E-201</v>
          </cell>
        </row>
        <row r="536">
          <cell r="L536">
            <v>1.8353315826922897E-241</v>
          </cell>
          <cell r="M536">
            <v>468</v>
          </cell>
          <cell r="N536">
            <v>6.4717117853804578E-203</v>
          </cell>
        </row>
        <row r="537">
          <cell r="L537">
            <v>7.5471579101365182E-243</v>
          </cell>
          <cell r="M537">
            <v>470</v>
          </cell>
          <cell r="N537">
            <v>4.0974611217192285E-204</v>
          </cell>
        </row>
        <row r="538">
          <cell r="L538">
            <v>3.0507790059631446E-244</v>
          </cell>
          <cell r="M538">
            <v>472</v>
          </cell>
          <cell r="N538">
            <v>2.5621554661679001E-205</v>
          </cell>
        </row>
        <row r="539">
          <cell r="L539">
            <v>1.2119792450753647E-245</v>
          </cell>
          <cell r="M539">
            <v>474</v>
          </cell>
          <cell r="N539">
            <v>1.5821390072171047E-206</v>
          </cell>
        </row>
        <row r="540">
          <cell r="L540">
            <v>4.7307740049410147E-247</v>
          </cell>
          <cell r="M540">
            <v>476</v>
          </cell>
          <cell r="N540">
            <v>9.6468348755948788E-208</v>
          </cell>
        </row>
        <row r="541">
          <cell r="L541">
            <v>1.813902215871014E-248</v>
          </cell>
          <cell r="M541">
            <v>478</v>
          </cell>
          <cell r="N541">
            <v>5.8073440073349712E-209</v>
          </cell>
        </row>
        <row r="542">
          <cell r="L542">
            <v>6.8301256276624605E-250</v>
          </cell>
          <cell r="M542">
            <v>480</v>
          </cell>
          <cell r="N542">
            <v>3.4512237218600491E-210</v>
          </cell>
        </row>
        <row r="543">
          <cell r="L543">
            <v>2.5250002320378782E-251</v>
          </cell>
          <cell r="M543">
            <v>482</v>
          </cell>
          <cell r="N543">
            <v>2.0245137677144774E-211</v>
          </cell>
        </row>
        <row r="544">
          <cell r="L544">
            <v>9.1620549624990665E-253</v>
          </cell>
          <cell r="M544">
            <v>484</v>
          </cell>
          <cell r="N544">
            <v>1.1721102108711885E-212</v>
          </cell>
        </row>
        <row r="545">
          <cell r="L545">
            <v>3.2621190167277212E-254</v>
          </cell>
          <cell r="M545">
            <v>486</v>
          </cell>
          <cell r="N545">
            <v>6.6967343359242286E-214</v>
          </cell>
        </row>
        <row r="546">
          <cell r="L546">
            <v>1.1393430389306377E-255</v>
          </cell>
          <cell r="M546">
            <v>488</v>
          </cell>
          <cell r="N546">
            <v>3.7752885567398284E-215</v>
          </cell>
        </row>
        <row r="547">
          <cell r="L547">
            <v>3.9023370140743565E-257</v>
          </cell>
          <cell r="M547">
            <v>490</v>
          </cell>
          <cell r="N547">
            <v>2.0997807177373709E-216</v>
          </cell>
        </row>
        <row r="548">
          <cell r="L548">
            <v>1.3103085212093378E-258</v>
          </cell>
          <cell r="M548">
            <v>492</v>
          </cell>
          <cell r="N548">
            <v>1.1520659665592212E-217</v>
          </cell>
        </row>
        <row r="549">
          <cell r="L549">
            <v>4.3118013495005632E-260</v>
          </cell>
          <cell r="M549">
            <v>494</v>
          </cell>
          <cell r="N549">
            <v>6.2345034440854637E-219</v>
          </cell>
        </row>
        <row r="550">
          <cell r="L550">
            <v>1.3900576126735387E-261</v>
          </cell>
          <cell r="M550">
            <v>496</v>
          </cell>
          <cell r="N550">
            <v>3.3272663570746336E-220</v>
          </cell>
        </row>
        <row r="551">
          <cell r="L551">
            <v>4.3887672045551916E-263</v>
          </cell>
          <cell r="M551">
            <v>498</v>
          </cell>
          <cell r="N551">
            <v>1.7509470266424681E-221</v>
          </cell>
        </row>
        <row r="552">
          <cell r="L552">
            <v>1.3565280450443324E-264</v>
          </cell>
          <cell r="M552">
            <v>500</v>
          </cell>
          <cell r="N552">
            <v>9.0843778976111447E-223</v>
          </cell>
        </row>
        <row r="553">
          <cell r="L553">
            <v>4.1032306262683974E-266</v>
          </cell>
          <cell r="M553">
            <v>502</v>
          </cell>
          <cell r="N553">
            <v>4.646110347281398E-224</v>
          </cell>
        </row>
        <row r="554">
          <cell r="L554">
            <v>1.2141201732315911E-267</v>
          </cell>
          <cell r="M554">
            <v>504</v>
          </cell>
          <cell r="N554">
            <v>2.3420152430865176E-225</v>
          </cell>
        </row>
        <row r="555">
          <cell r="L555">
            <v>3.5128250943409513E-269</v>
          </cell>
          <cell r="M555">
            <v>506</v>
          </cell>
          <cell r="N555">
            <v>1.1633965550767421E-226</v>
          </cell>
        </row>
        <row r="556">
          <cell r="L556">
            <v>9.9339819154046182E-271</v>
          </cell>
          <cell r="M556">
            <v>508</v>
          </cell>
          <cell r="N556">
            <v>5.6942152073875308E-228</v>
          </cell>
        </row>
        <row r="557">
          <cell r="L557">
            <v>2.7445235321838584E-272</v>
          </cell>
          <cell r="M557">
            <v>510</v>
          </cell>
          <cell r="N557">
            <v>2.745594165974073E-229</v>
          </cell>
        </row>
        <row r="558">
          <cell r="L558">
            <v>7.4042901048125694E-274</v>
          </cell>
          <cell r="M558">
            <v>512</v>
          </cell>
          <cell r="N558">
            <v>1.3039518121185424E-230</v>
          </cell>
        </row>
        <row r="559">
          <cell r="L559">
            <v>1.9496634626675825E-275</v>
          </cell>
          <cell r="M559">
            <v>514</v>
          </cell>
          <cell r="N559">
            <v>6.0986515178324239E-232</v>
          </cell>
        </row>
        <row r="560">
          <cell r="L560">
            <v>5.0080961107948651E-277</v>
          </cell>
          <cell r="M560">
            <v>516</v>
          </cell>
          <cell r="N560">
            <v>2.8085063398826623E-233</v>
          </cell>
        </row>
        <row r="561">
          <cell r="L561">
            <v>1.2542637844566744E-278</v>
          </cell>
          <cell r="M561">
            <v>518</v>
          </cell>
          <cell r="N561">
            <v>1.2732285174741239E-234</v>
          </cell>
        </row>
        <row r="562">
          <cell r="L562">
            <v>3.0610009025430747E-280</v>
          </cell>
          <cell r="M562">
            <v>520</v>
          </cell>
          <cell r="N562">
            <v>5.6812568225617645E-236</v>
          </cell>
        </row>
        <row r="563">
          <cell r="L563">
            <v>7.2751061260679144E-282</v>
          </cell>
          <cell r="M563">
            <v>522</v>
          </cell>
          <cell r="N563">
            <v>2.4946233220679987E-237</v>
          </cell>
        </row>
        <row r="564">
          <cell r="L564">
            <v>1.6828537302292326E-283</v>
          </cell>
          <cell r="M564">
            <v>524</v>
          </cell>
          <cell r="N564">
            <v>1.0777075254604327E-238</v>
          </cell>
        </row>
        <row r="565">
          <cell r="L565">
            <v>3.7861718027655921E-285</v>
          </cell>
          <cell r="M565">
            <v>526</v>
          </cell>
          <cell r="N565">
            <v>4.5797579990414034E-240</v>
          </cell>
        </row>
        <row r="566">
          <cell r="L566">
            <v>8.279453705811282E-287</v>
          </cell>
          <cell r="M566">
            <v>528</v>
          </cell>
          <cell r="N566">
            <v>1.9139800579804777E-241</v>
          </cell>
        </row>
        <row r="567">
          <cell r="L567">
            <v>1.758468043712131E-288</v>
          </cell>
          <cell r="M567">
            <v>530</v>
          </cell>
          <cell r="N567">
            <v>7.8648475288188107E-243</v>
          </cell>
        </row>
        <row r="568">
          <cell r="L568">
            <v>3.6246396660732972E-290</v>
          </cell>
          <cell r="M568">
            <v>532</v>
          </cell>
          <cell r="N568">
            <v>3.1768961868229241E-244</v>
          </cell>
        </row>
        <row r="569">
          <cell r="L569">
            <v>7.2450175571129993E-292</v>
          </cell>
          <cell r="M569">
            <v>534</v>
          </cell>
          <cell r="N569">
            <v>1.2611718085977953E-245</v>
          </cell>
        </row>
        <row r="570">
          <cell r="L570">
            <v>1.4030843860606151E-293</v>
          </cell>
          <cell r="M570">
            <v>536</v>
          </cell>
          <cell r="N570">
            <v>4.9192563522430592E-247</v>
          </cell>
        </row>
        <row r="571">
          <cell r="L571">
            <v>2.6302694993519532E-295</v>
          </cell>
          <cell r="M571">
            <v>538</v>
          </cell>
          <cell r="N571">
            <v>1.8848234730204453E-248</v>
          </cell>
        </row>
        <row r="572">
          <cell r="L572">
            <v>4.7683248233754623E-297</v>
          </cell>
          <cell r="M572">
            <v>540</v>
          </cell>
          <cell r="N572">
            <v>7.0921257149431294E-250</v>
          </cell>
        </row>
        <row r="573">
          <cell r="L573">
            <v>8.3508315635662623E-299</v>
          </cell>
          <cell r="M573">
            <v>542</v>
          </cell>
        </row>
        <row r="574">
          <cell r="L574">
            <v>1.4112710603139269E-300</v>
          </cell>
          <cell r="M574">
            <v>544</v>
          </cell>
        </row>
        <row r="575">
          <cell r="L575">
            <v>2.2987536975501936E-302</v>
          </cell>
          <cell r="M575">
            <v>546</v>
          </cell>
        </row>
        <row r="576">
          <cell r="L576">
            <v>3.6042484159383478E-304</v>
          </cell>
          <cell r="M576">
            <v>548</v>
          </cell>
        </row>
        <row r="577">
          <cell r="L577">
            <v>5.4207236424317547E-306</v>
          </cell>
          <cell r="M577">
            <v>550</v>
          </cell>
        </row>
        <row r="578">
          <cell r="L578">
            <v>7.2051221230477028E-308</v>
          </cell>
          <cell r="M578">
            <v>552</v>
          </cell>
        </row>
        <row r="579">
          <cell r="L579">
            <v>0</v>
          </cell>
          <cell r="M579">
            <v>554</v>
          </cell>
        </row>
        <row r="580">
          <cell r="L580">
            <v>0</v>
          </cell>
          <cell r="M580">
            <v>556</v>
          </cell>
        </row>
        <row r="581">
          <cell r="L581">
            <v>0</v>
          </cell>
          <cell r="M581">
            <v>558</v>
          </cell>
        </row>
        <row r="582">
          <cell r="L582">
            <v>0</v>
          </cell>
          <cell r="M582">
            <v>560</v>
          </cell>
        </row>
        <row r="583">
          <cell r="L583">
            <v>0</v>
          </cell>
          <cell r="M583">
            <v>562</v>
          </cell>
        </row>
        <row r="584">
          <cell r="L584">
            <v>0</v>
          </cell>
          <cell r="M584">
            <v>564</v>
          </cell>
        </row>
        <row r="585">
          <cell r="L585">
            <v>0</v>
          </cell>
          <cell r="M585">
            <v>566</v>
          </cell>
        </row>
        <row r="586">
          <cell r="L586">
            <v>0</v>
          </cell>
          <cell r="M586">
            <v>568</v>
          </cell>
        </row>
        <row r="587">
          <cell r="L587">
            <v>0</v>
          </cell>
          <cell r="M587">
            <v>570</v>
          </cell>
        </row>
        <row r="588">
          <cell r="L588">
            <v>0</v>
          </cell>
          <cell r="M588">
            <v>572</v>
          </cell>
        </row>
        <row r="589">
          <cell r="L589">
            <v>0</v>
          </cell>
          <cell r="M589">
            <v>574</v>
          </cell>
        </row>
        <row r="590">
          <cell r="L590">
            <v>0</v>
          </cell>
          <cell r="M590">
            <v>576</v>
          </cell>
        </row>
        <row r="591">
          <cell r="L591">
            <v>0</v>
          </cell>
          <cell r="M591">
            <v>578</v>
          </cell>
        </row>
        <row r="592">
          <cell r="L592">
            <v>0</v>
          </cell>
          <cell r="M592">
            <v>580</v>
          </cell>
        </row>
        <row r="593">
          <cell r="L593">
            <v>0</v>
          </cell>
          <cell r="M593">
            <v>582</v>
          </cell>
        </row>
        <row r="594">
          <cell r="L594">
            <v>0</v>
          </cell>
          <cell r="M594">
            <v>584</v>
          </cell>
        </row>
        <row r="595">
          <cell r="L595">
            <v>0</v>
          </cell>
          <cell r="M595">
            <v>586</v>
          </cell>
        </row>
        <row r="596">
          <cell r="L596">
            <v>0</v>
          </cell>
          <cell r="M596">
            <v>588</v>
          </cell>
        </row>
        <row r="597">
          <cell r="L597">
            <v>0</v>
          </cell>
          <cell r="M597">
            <v>590</v>
          </cell>
        </row>
        <row r="598">
          <cell r="L598">
            <v>0</v>
          </cell>
          <cell r="M598">
            <v>592</v>
          </cell>
        </row>
        <row r="599">
          <cell r="L599">
            <v>0</v>
          </cell>
          <cell r="M599">
            <v>594</v>
          </cell>
        </row>
        <row r="600">
          <cell r="L600">
            <v>0</v>
          </cell>
          <cell r="M600">
            <v>596</v>
          </cell>
        </row>
        <row r="601">
          <cell r="L601">
            <v>0</v>
          </cell>
          <cell r="M601">
            <v>598</v>
          </cell>
        </row>
        <row r="602">
          <cell r="L602">
            <v>0</v>
          </cell>
          <cell r="M602">
            <v>600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workbookViewId="0">
      <selection activeCell="E4" sqref="E4"/>
    </sheetView>
  </sheetViews>
  <sheetFormatPr baseColWidth="10" defaultColWidth="8.83203125" defaultRowHeight="15" x14ac:dyDescent="0"/>
  <cols>
    <col min="4" max="4" width="12.1640625" bestFit="1" customWidth="1"/>
    <col min="8" max="8" width="12" bestFit="1" customWidth="1"/>
    <col min="9" max="9" width="5" customWidth="1"/>
    <col min="12" max="12" width="12.1640625" bestFit="1" customWidth="1"/>
    <col min="15" max="15" width="12" bestFit="1" customWidth="1"/>
    <col min="17" max="17" width="3.6640625" customWidth="1"/>
    <col min="18" max="18" width="2.5" customWidth="1"/>
    <col min="25" max="25" width="3.33203125" customWidth="1"/>
    <col min="32" max="32" width="4.6640625" customWidth="1"/>
  </cols>
  <sheetData>
    <row r="1" spans="1: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</v>
      </c>
      <c r="M1" t="s">
        <v>11</v>
      </c>
      <c r="N1" t="s">
        <v>12</v>
      </c>
      <c r="O1" t="s">
        <v>13</v>
      </c>
      <c r="P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</row>
    <row r="2" spans="1:38">
      <c r="A2">
        <f>IF(SUM([1]Entry!X3:AG3)=0,1,0)</f>
        <v>0</v>
      </c>
      <c r="B2">
        <f>MIN([1]Entry!AR3:CE3)</f>
        <v>-122</v>
      </c>
      <c r="C2">
        <f>MAX([1]Entry!AR3:CE3)</f>
        <v>-43</v>
      </c>
      <c r="D2">
        <f>SUMIF('[1]Bean-Lott'!G:G,"&gt;"&amp;[1]Analysis!C2,'[1]Bean-Lott'!F:F)-SUMIF('[1]Bean-Lott'!G:G,"&gt;"&amp;[1]Analysis!D2,'[1]Bean-Lott'!F:F)</f>
        <v>5.6757709643306953E-11</v>
      </c>
      <c r="E2">
        <f>C2-B2</f>
        <v>79</v>
      </c>
      <c r="F2">
        <f>ABS(100-G2)</f>
        <v>25</v>
      </c>
      <c r="G2">
        <f>MAX([1]Entry!CZ3:DS3)</f>
        <v>75</v>
      </c>
      <c r="H2">
        <f>LOOKUP(G2,'[1]Bean-Lott'!G:G,'[1]Bean-Lott'!H:H)</f>
        <v>0.87304752214868631</v>
      </c>
      <c r="I2">
        <f>MAX([1]Entry!DT3:EM3)</f>
        <v>45</v>
      </c>
      <c r="J2">
        <f>MIN([1]Entry!EP3:EQ3)</f>
        <v>-207</v>
      </c>
      <c r="K2">
        <f>MAX([1]Entry!EP3:EQ3)</f>
        <v>-32</v>
      </c>
      <c r="L2">
        <f>SUMIF('[1]Bean-Lott'!M:M,"&gt;"&amp;[1]Analysis!L2,'[1]Bean-Lott'!L:L)-SUMIF('[1]Bean-Lott'!M:M,"&gt;"&amp;[1]Analysis!M2,'[1]Bean-Lott'!L:L)</f>
        <v>1.015284346086785E-5</v>
      </c>
      <c r="M2">
        <f>K2-J2</f>
        <v>175</v>
      </c>
      <c r="N2">
        <f>IF([1]Entry!EU3=1,-[1]Entry!ET3,[1]Entry!ET3)</f>
        <v>-6</v>
      </c>
      <c r="O2">
        <f>LOOKUP(N2,'[1]Bean-Lott'!M:M,'[1]Bean-Lott'!N:N)</f>
        <v>2.6904916843087636E-25</v>
      </c>
      <c r="P2">
        <f>[1]Entry!EV3</f>
        <v>2</v>
      </c>
      <c r="S2">
        <f>MIN([1]Entry!FS3:FT3)</f>
        <v>38</v>
      </c>
      <c r="T2">
        <f>MAX([1]Entry!FS3:FT3)</f>
        <v>45</v>
      </c>
      <c r="U2">
        <f>IF(S2&lt;=41,IF(T2&gt;41,1,0),0)</f>
        <v>1</v>
      </c>
      <c r="V2">
        <f>[1]Entry!FO3</f>
        <v>42</v>
      </c>
      <c r="W2">
        <f>IF(ABS(V2-41)&lt;(41*0.05),1,0)</f>
        <v>1</v>
      </c>
      <c r="X2">
        <f>[1]Entry!FP3</f>
        <v>32</v>
      </c>
      <c r="Z2">
        <f>[1]Entry!EX3</f>
        <v>100</v>
      </c>
      <c r="AA2">
        <f>[1]Entry!EY3</f>
        <v>500</v>
      </c>
      <c r="AB2">
        <f>IF(Z2&lt;=3533.38,IF(AA2&gt;3533.38,1,0),0)</f>
        <v>0</v>
      </c>
      <c r="AC2">
        <f>[1]Entry!FA3</f>
        <v>500</v>
      </c>
      <c r="AD2">
        <f>IF(ABS(AC2-3533.38)&lt;(3533.38*0.05),1,0)</f>
        <v>0</v>
      </c>
      <c r="AE2">
        <f>[1]Entry!FB3</f>
        <v>4</v>
      </c>
      <c r="AG2">
        <f>[1]Entry!FE3</f>
        <v>125</v>
      </c>
      <c r="AH2">
        <f>[1]Entry!FF3</f>
        <v>145</v>
      </c>
      <c r="AI2">
        <f>IF(AG2&lt;=147.8,IF(AH2&gt;147.8,1,0),0)</f>
        <v>0</v>
      </c>
      <c r="AJ2">
        <f>[1]Entry!FJ3</f>
        <v>135</v>
      </c>
      <c r="AK2">
        <f>IF(ABS(AJ2-147.8)&lt;(147.8*0.05),1,0)</f>
        <v>0</v>
      </c>
      <c r="AL2">
        <f>[1]Entry!FL3</f>
        <v>42</v>
      </c>
    </row>
    <row r="3" spans="1:38">
      <c r="A3">
        <f>IF(SUM([1]Entry!X4:AG4)=0,1,0)</f>
        <v>1</v>
      </c>
      <c r="B3">
        <f>MIN([1]Entry!AR4:CE4)</f>
        <v>63</v>
      </c>
      <c r="C3">
        <f>MAX([1]Entry!AR4:CE4)</f>
        <v>161</v>
      </c>
      <c r="D3">
        <f>SUMIF('[1]Bean-Lott'!G:G,"&gt;"&amp;[1]Analysis!C3,'[1]Bean-Lott'!F:F)-SUMIF('[1]Bean-Lott'!G:G,"&gt;"&amp;[1]Analysis!D3,'[1]Bean-Lott'!F:F)</f>
        <v>0.95139962295040215</v>
      </c>
      <c r="E3">
        <f t="shared" ref="E3:E66" si="0">C3-B3</f>
        <v>98</v>
      </c>
      <c r="F3">
        <f t="shared" ref="F3:F66" si="1">ABS(100-G3)</f>
        <v>50</v>
      </c>
      <c r="G3">
        <f>MAX([1]Entry!CZ4:DS4)</f>
        <v>50</v>
      </c>
      <c r="H3">
        <f>LOOKUP(G3,'[1]Bean-Lott'!G:G,'[1]Bean-Lott'!H:H)</f>
        <v>0.51698574480727488</v>
      </c>
      <c r="I3">
        <f>MAX([1]Entry!DT4:EM4)</f>
        <v>48</v>
      </c>
      <c r="J3">
        <f>MIN([1]Entry!EP4:EQ4)</f>
        <v>352</v>
      </c>
      <c r="K3">
        <f>MAX([1]Entry!EP4:EQ4)</f>
        <v>393</v>
      </c>
      <c r="L3">
        <f>SUMIF('[1]Bean-Lott'!M:M,"&gt;"&amp;[1]Analysis!L3,'[1]Bean-Lott'!L:L)-SUMIF('[1]Bean-Lott'!M:M,"&gt;"&amp;[1]Analysis!M3,'[1]Bean-Lott'!L:L)</f>
        <v>1.8769209041630997E-172</v>
      </c>
      <c r="M3">
        <f t="shared" ref="M3:M66" si="2">K3-J3</f>
        <v>41</v>
      </c>
      <c r="N3">
        <f>IF([1]Entry!EU4=1,-[1]Entry!ET4,[1]Entry!ET4)</f>
        <v>60</v>
      </c>
      <c r="O3">
        <f>LOOKUP(N3,'[1]Bean-Lott'!M:M,'[1]Bean-Lott'!N:N)</f>
        <v>1.6059409419598569E-39</v>
      </c>
      <c r="P3">
        <f>[1]Entry!EV4</f>
        <v>50</v>
      </c>
      <c r="S3">
        <f>MIN([1]Entry!FS4:FT4)</f>
        <v>40</v>
      </c>
      <c r="T3">
        <f>MAX([1]Entry!FS4:FT4)</f>
        <v>50</v>
      </c>
      <c r="U3">
        <f t="shared" ref="U3:U66" si="3">IF(S3&lt;=41,IF(T3&gt;41,1,0),0)</f>
        <v>1</v>
      </c>
      <c r="V3">
        <f>[1]Entry!FO4</f>
        <v>40</v>
      </c>
      <c r="W3">
        <f t="shared" ref="W3:W66" si="4">IF(ABS(V3-41)&lt;(41*0.05),1,0)</f>
        <v>1</v>
      </c>
      <c r="X3">
        <f>[1]Entry!FP4</f>
        <v>74</v>
      </c>
      <c r="Z3">
        <f>[1]Entry!EX4</f>
        <v>2000</v>
      </c>
      <c r="AA3">
        <f>[1]Entry!EY4</f>
        <v>100000</v>
      </c>
      <c r="AB3">
        <f t="shared" ref="AB3:AB66" si="5">IF(Z3&lt;=3533.38,IF(AA3&gt;3533.38,1,0),0)</f>
        <v>1</v>
      </c>
      <c r="AC3">
        <f>[1]Entry!FA4</f>
        <v>1000000</v>
      </c>
      <c r="AD3">
        <f t="shared" ref="AD3:AD66" si="6">IF(ABS(AC3-3533.38)&lt;(3533.38*0.05),1,0)</f>
        <v>0</v>
      </c>
      <c r="AE3">
        <f>[1]Entry!FB4</f>
        <v>57</v>
      </c>
      <c r="AG3">
        <f>[1]Entry!FE4</f>
        <v>100</v>
      </c>
      <c r="AH3">
        <f>[1]Entry!FF4</f>
        <v>120</v>
      </c>
      <c r="AI3">
        <f t="shared" ref="AI3:AI66" si="7">IF(AG3&lt;=147.8,IF(AH3&gt;147.8,1,0),0)</f>
        <v>0</v>
      </c>
      <c r="AJ3">
        <f>[1]Entry!FJ4</f>
        <v>140</v>
      </c>
      <c r="AK3">
        <f t="shared" ref="AK3:AK66" si="8">IF(ABS(AJ3-147.8)&lt;(147.8*0.05),1,0)</f>
        <v>0</v>
      </c>
      <c r="AL3">
        <f>[1]Entry!FL4</f>
        <v>79</v>
      </c>
    </row>
    <row r="4" spans="1:38">
      <c r="A4">
        <f>IF(SUM([1]Entry!X5:AG5)=0,1,0)</f>
        <v>1</v>
      </c>
      <c r="B4">
        <f>MIN([1]Entry!AR5:CE5)</f>
        <v>-107</v>
      </c>
      <c r="C4">
        <f>MAX([1]Entry!AR5:CE5)</f>
        <v>95</v>
      </c>
      <c r="D4">
        <f>SUMIF('[1]Bean-Lott'!G:G,"&gt;"&amp;[1]Analysis!C4,'[1]Bean-Lott'!F:F)-SUMIF('[1]Bean-Lott'!G:G,"&gt;"&amp;[1]Analysis!D4,'[1]Bean-Lott'!F:F)</f>
        <v>0.40863135126078665</v>
      </c>
      <c r="E4">
        <f t="shared" si="0"/>
        <v>202</v>
      </c>
      <c r="F4">
        <f t="shared" si="1"/>
        <v>45</v>
      </c>
      <c r="G4">
        <f>MAX([1]Entry!CZ5:DS5)</f>
        <v>55</v>
      </c>
      <c r="H4">
        <f>LOOKUP(G4,'[1]Bean-Lott'!G:G,'[1]Bean-Lott'!H:H)</f>
        <v>0.58911829113413694</v>
      </c>
      <c r="I4">
        <f>MAX([1]Entry!DT5:EM5)</f>
        <v>59</v>
      </c>
      <c r="J4">
        <f>MIN([1]Entry!EP5:EQ5)</f>
        <v>-182</v>
      </c>
      <c r="K4">
        <f>MAX([1]Entry!EP5:EQ5)</f>
        <v>35</v>
      </c>
      <c r="L4">
        <f>SUMIF('[1]Bean-Lott'!M:M,"&gt;"&amp;[1]Analysis!L4,'[1]Bean-Lott'!L:L)-SUMIF('[1]Bean-Lott'!M:M,"&gt;"&amp;[1]Analysis!M4,'[1]Bean-Lott'!L:L)</f>
        <v>3.1060096441070959E-8</v>
      </c>
      <c r="M4">
        <f t="shared" si="2"/>
        <v>217</v>
      </c>
      <c r="N4">
        <f>IF([1]Entry!EU5=1,-[1]Entry!ET5,[1]Entry!ET5)</f>
        <v>-400</v>
      </c>
      <c r="O4">
        <f>LOOKUP(N4,'[1]Bean-Lott'!M:M,'[1]Bean-Lott'!N:N)</f>
        <v>3.1532196507365891E-2</v>
      </c>
      <c r="P4">
        <f>[1]Entry!EV5</f>
        <v>80</v>
      </c>
      <c r="S4">
        <f>MIN([1]Entry!FS5:FT5)</f>
        <v>32</v>
      </c>
      <c r="T4">
        <f>MAX([1]Entry!FS5:FT5)</f>
        <v>52</v>
      </c>
      <c r="U4">
        <f t="shared" si="3"/>
        <v>1</v>
      </c>
      <c r="V4">
        <f>[1]Entry!FO5</f>
        <v>39</v>
      </c>
      <c r="W4">
        <f t="shared" si="4"/>
        <v>1</v>
      </c>
      <c r="X4">
        <f>[1]Entry!FP5</f>
        <v>70</v>
      </c>
      <c r="Z4">
        <f>[1]Entry!EX5</f>
        <v>5000</v>
      </c>
      <c r="AA4">
        <f>[1]Entry!EY5</f>
        <v>500000</v>
      </c>
      <c r="AB4">
        <f t="shared" si="5"/>
        <v>0</v>
      </c>
      <c r="AC4">
        <f>[1]Entry!FA5</f>
        <v>400000</v>
      </c>
      <c r="AD4">
        <f t="shared" si="6"/>
        <v>0</v>
      </c>
      <c r="AE4">
        <f>[1]Entry!FB5</f>
        <v>19</v>
      </c>
      <c r="AG4">
        <f>[1]Entry!FE5</f>
        <v>160</v>
      </c>
      <c r="AH4">
        <f>[1]Entry!FF5</f>
        <v>180</v>
      </c>
      <c r="AI4">
        <f t="shared" si="7"/>
        <v>0</v>
      </c>
      <c r="AJ4">
        <f>[1]Entry!FJ5</f>
        <v>168</v>
      </c>
      <c r="AK4">
        <f t="shared" si="8"/>
        <v>0</v>
      </c>
      <c r="AL4">
        <f>[1]Entry!FL5</f>
        <v>80</v>
      </c>
    </row>
    <row r="5" spans="1:38">
      <c r="A5">
        <f>IF(SUM([1]Entry!X6:AG6)=0,1,0)</f>
        <v>0</v>
      </c>
      <c r="B5">
        <f>MIN([1]Entry!AR6:CE6)</f>
        <v>100</v>
      </c>
      <c r="C5">
        <f>MAX([1]Entry!AR6:CE6)</f>
        <v>409</v>
      </c>
      <c r="D5">
        <f>SUMIF('[1]Bean-Lott'!G:G,"&gt;"&amp;[1]Analysis!C5,'[1]Bean-Lott'!F:F)-SUMIF('[1]Bean-Lott'!G:G,"&gt;"&amp;[1]Analysis!D5,'[1]Bean-Lott'!F:F)</f>
        <v>0.48301175754121334</v>
      </c>
      <c r="E5">
        <f t="shared" si="0"/>
        <v>309</v>
      </c>
      <c r="F5">
        <f t="shared" si="1"/>
        <v>300</v>
      </c>
      <c r="G5">
        <f>MAX([1]Entry!CZ6:DS6)</f>
        <v>400</v>
      </c>
      <c r="H5">
        <f>LOOKUP(G5,'[1]Bean-Lott'!G:G,'[1]Bean-Lott'!H:H)</f>
        <v>3.0858861973227228E-34</v>
      </c>
      <c r="I5">
        <f>MAX([1]Entry!DT6:EM6)</f>
        <v>58</v>
      </c>
      <c r="J5">
        <f>MIN([1]Entry!EP6:EQ6)</f>
        <v>-47</v>
      </c>
      <c r="K5">
        <f>MAX([1]Entry!EP6:EQ6)</f>
        <v>47</v>
      </c>
      <c r="L5">
        <f>SUMIF('[1]Bean-Lott'!M:M,"&gt;"&amp;[1]Analysis!L5,'[1]Bean-Lott'!L:L)-SUMIF('[1]Bean-Lott'!M:M,"&gt;"&amp;[1]Analysis!M5,'[1]Bean-Lott'!L:L)</f>
        <v>2.8260636557088803E-29</v>
      </c>
      <c r="M5">
        <f t="shared" si="2"/>
        <v>94</v>
      </c>
      <c r="N5">
        <f>IF([1]Entry!EU6=1,-[1]Entry!ET6,[1]Entry!ET6)</f>
        <v>-550</v>
      </c>
      <c r="O5">
        <f>LOOKUP(N5,'[1]Bean-Lott'!M:M,'[1]Bean-Lott'!N:N)</f>
        <v>3.431025275028665E-23</v>
      </c>
      <c r="P5">
        <f>[1]Entry!EV6</f>
        <v>70</v>
      </c>
      <c r="S5">
        <f>MIN([1]Entry!FS6:FT6)</f>
        <v>30</v>
      </c>
      <c r="T5">
        <f>MAX([1]Entry!FS6:FT6)</f>
        <v>45</v>
      </c>
      <c r="U5">
        <f t="shared" si="3"/>
        <v>1</v>
      </c>
      <c r="V5">
        <f>[1]Entry!FO6</f>
        <v>35</v>
      </c>
      <c r="W5">
        <f t="shared" si="4"/>
        <v>0</v>
      </c>
      <c r="X5">
        <f>[1]Entry!FP6</f>
        <v>70</v>
      </c>
      <c r="Z5">
        <f>[1]Entry!EX6</f>
        <v>200</v>
      </c>
      <c r="AA5">
        <f>[1]Entry!EY6</f>
        <v>400</v>
      </c>
      <c r="AB5">
        <f t="shared" si="5"/>
        <v>0</v>
      </c>
      <c r="AC5">
        <f>[1]Entry!FA6</f>
        <v>400</v>
      </c>
      <c r="AD5">
        <f t="shared" si="6"/>
        <v>0</v>
      </c>
      <c r="AE5">
        <f>[1]Entry!FB6</f>
        <v>51</v>
      </c>
      <c r="AG5">
        <f>[1]Entry!FE6</f>
        <v>120</v>
      </c>
      <c r="AH5">
        <f>[1]Entry!FF6</f>
        <v>140</v>
      </c>
      <c r="AI5">
        <f t="shared" si="7"/>
        <v>0</v>
      </c>
      <c r="AJ5">
        <f>[1]Entry!FJ6</f>
        <v>130</v>
      </c>
      <c r="AK5">
        <f t="shared" si="8"/>
        <v>0</v>
      </c>
      <c r="AL5">
        <f>[1]Entry!FL6</f>
        <v>80</v>
      </c>
    </row>
    <row r="6" spans="1:38">
      <c r="A6">
        <f>IF(SUM([1]Entry!X7:AG7)=0,1,0)</f>
        <v>0</v>
      </c>
      <c r="B6">
        <f>MIN([1]Entry!AR7:CE7)</f>
        <v>-129</v>
      </c>
      <c r="C6">
        <f>MAX([1]Entry!AR7:CE7)</f>
        <v>122</v>
      </c>
      <c r="D6">
        <f>SUMIF('[1]Bean-Lott'!G:G,"&gt;"&amp;[1]Analysis!C6,'[1]Bean-Lott'!F:F)-SUMIF('[1]Bean-Lott'!G:G,"&gt;"&amp;[1]Analysis!D6,'[1]Bean-Lott'!F:F)</f>
        <v>0.85317450279043905</v>
      </c>
      <c r="E6">
        <f t="shared" si="0"/>
        <v>251</v>
      </c>
      <c r="F6">
        <f t="shared" si="1"/>
        <v>150</v>
      </c>
      <c r="G6">
        <f>MAX([1]Entry!CZ7:DS7)</f>
        <v>250</v>
      </c>
      <c r="H6">
        <f>LOOKUP(G6,'[1]Bean-Lott'!G:G,'[1]Bean-Lott'!H:H)</f>
        <v>2.1506763256932401E-6</v>
      </c>
      <c r="I6">
        <f>MAX([1]Entry!DT7:EM7)</f>
        <v>29</v>
      </c>
      <c r="J6">
        <f>MIN([1]Entry!EP7:EQ7)</f>
        <v>283</v>
      </c>
      <c r="K6">
        <f>MAX([1]Entry!EP7:EQ7)</f>
        <v>400</v>
      </c>
      <c r="L6">
        <f>SUMIF('[1]Bean-Lott'!M:M,"&gt;"&amp;[1]Analysis!L6,'[1]Bean-Lott'!L:L)-SUMIF('[1]Bean-Lott'!M:M,"&gt;"&amp;[1]Analysis!M6,'[1]Bean-Lott'!L:L)</f>
        <v>9.9551281145890697E-138</v>
      </c>
      <c r="M6">
        <f t="shared" si="2"/>
        <v>117</v>
      </c>
      <c r="N6">
        <f>IF([1]Entry!EU7=1,-[1]Entry!ET7,[1]Entry!ET7)</f>
        <v>-15</v>
      </c>
      <c r="O6">
        <f>LOOKUP(N6,'[1]Bean-Lott'!M:M,'[1]Bean-Lott'!N:N)</f>
        <v>2.0438329884776403E-23</v>
      </c>
      <c r="P6">
        <f>[1]Entry!EV7</f>
        <v>41</v>
      </c>
      <c r="S6">
        <f>MIN([1]Entry!FS7:FT7)</f>
        <v>38</v>
      </c>
      <c r="T6">
        <f>MAX([1]Entry!FS7:FT7)</f>
        <v>45</v>
      </c>
      <c r="U6">
        <f t="shared" si="3"/>
        <v>1</v>
      </c>
      <c r="V6">
        <f>[1]Entry!FO7</f>
        <v>42</v>
      </c>
      <c r="W6">
        <f t="shared" si="4"/>
        <v>1</v>
      </c>
      <c r="X6">
        <f>[1]Entry!FP7</f>
        <v>75</v>
      </c>
      <c r="Z6">
        <f>[1]Entry!EX7</f>
        <v>150</v>
      </c>
      <c r="AA6">
        <f>[1]Entry!EY7</f>
        <v>200</v>
      </c>
      <c r="AB6">
        <f t="shared" si="5"/>
        <v>0</v>
      </c>
      <c r="AC6">
        <f>[1]Entry!FA7</f>
        <v>150</v>
      </c>
      <c r="AD6">
        <f t="shared" si="6"/>
        <v>0</v>
      </c>
      <c r="AE6">
        <f>[1]Entry!FB7</f>
        <v>57</v>
      </c>
      <c r="AG6">
        <f>[1]Entry!FE7</f>
        <v>90</v>
      </c>
      <c r="AH6">
        <f>[1]Entry!FF7</f>
        <v>110</v>
      </c>
      <c r="AI6">
        <f t="shared" si="7"/>
        <v>0</v>
      </c>
      <c r="AJ6">
        <f>[1]Entry!FJ7</f>
        <v>98</v>
      </c>
      <c r="AK6">
        <f t="shared" si="8"/>
        <v>0</v>
      </c>
      <c r="AL6">
        <f>[1]Entry!FL7</f>
        <v>63</v>
      </c>
    </row>
    <row r="7" spans="1:38">
      <c r="A7">
        <f>IF(SUM([1]Entry!X8:AG8)=0,1,0)</f>
        <v>0</v>
      </c>
      <c r="B7">
        <f>MIN([1]Entry!AR8:CE8)</f>
        <v>144</v>
      </c>
      <c r="C7">
        <f>MAX([1]Entry!AR8:CE8)</f>
        <v>352</v>
      </c>
      <c r="D7">
        <f>SUMIF('[1]Bean-Lott'!G:G,"&gt;"&amp;[1]Analysis!C7,'[1]Bean-Lott'!F:F)-SUMIF('[1]Bean-Lott'!G:G,"&gt;"&amp;[1]Analysis!D7,'[1]Bean-Lott'!F:F)</f>
        <v>1.9457141051763958E-2</v>
      </c>
      <c r="E7">
        <f t="shared" si="0"/>
        <v>208</v>
      </c>
      <c r="F7">
        <f t="shared" si="1"/>
        <v>260</v>
      </c>
      <c r="G7">
        <f>MAX([1]Entry!CZ8:DS8)</f>
        <v>360</v>
      </c>
      <c r="H7">
        <f>LOOKUP(G7,'[1]Bean-Lott'!G:G,'[1]Bean-Lott'!H:H)</f>
        <v>5.9221497061078168E-24</v>
      </c>
      <c r="I7">
        <f>MAX([1]Entry!DT8:EM8)</f>
        <v>41</v>
      </c>
      <c r="J7">
        <f>MIN([1]Entry!EP8:EQ8)</f>
        <v>-449</v>
      </c>
      <c r="K7">
        <f>MAX([1]Entry!EP8:EQ8)</f>
        <v>1</v>
      </c>
      <c r="L7">
        <f>SUMIF('[1]Bean-Lott'!M:M,"&gt;"&amp;[1]Analysis!L7,'[1]Bean-Lott'!L:L)-SUMIF('[1]Bean-Lott'!M:M,"&gt;"&amp;[1]Analysis!M7,'[1]Bean-Lott'!L:L)</f>
        <v>0.99999999999997669</v>
      </c>
      <c r="M7">
        <f t="shared" si="2"/>
        <v>450</v>
      </c>
      <c r="N7">
        <f>IF([1]Entry!EU8=1,-[1]Entry!ET8,[1]Entry!ET8)</f>
        <v>-450</v>
      </c>
      <c r="O7">
        <f>LOOKUP(N7,'[1]Bean-Lott'!M:M,'[1]Bean-Lott'!N:N)</f>
        <v>6.7821087361367782E-6</v>
      </c>
      <c r="P7">
        <f>[1]Entry!EV8</f>
        <v>80</v>
      </c>
      <c r="S7">
        <f>MIN([1]Entry!FS8:FT8)</f>
        <v>33</v>
      </c>
      <c r="T7">
        <f>MAX([1]Entry!FS8:FT8)</f>
        <v>45</v>
      </c>
      <c r="U7">
        <f t="shared" si="3"/>
        <v>1</v>
      </c>
      <c r="V7">
        <f>[1]Entry!FO8</f>
        <v>37</v>
      </c>
      <c r="W7">
        <f t="shared" si="4"/>
        <v>0</v>
      </c>
      <c r="X7">
        <f>[1]Entry!FP8</f>
        <v>23</v>
      </c>
      <c r="Z7">
        <f>[1]Entry!EX8</f>
        <v>500000</v>
      </c>
      <c r="AA7">
        <f>[1]Entry!EY8</f>
        <v>900000</v>
      </c>
      <c r="AB7">
        <f t="shared" si="5"/>
        <v>0</v>
      </c>
      <c r="AC7">
        <f>[1]Entry!FA8</f>
        <v>10000000</v>
      </c>
      <c r="AD7">
        <f t="shared" si="6"/>
        <v>0</v>
      </c>
      <c r="AE7">
        <f>[1]Entry!FB8</f>
        <v>21</v>
      </c>
      <c r="AG7">
        <f>[1]Entry!FE8</f>
        <v>100</v>
      </c>
      <c r="AH7">
        <f>[1]Entry!FF8</f>
        <v>180</v>
      </c>
      <c r="AI7">
        <f t="shared" si="7"/>
        <v>1</v>
      </c>
      <c r="AJ7">
        <f>[1]Entry!FJ8</f>
        <v>145</v>
      </c>
      <c r="AK7">
        <f t="shared" si="8"/>
        <v>1</v>
      </c>
      <c r="AL7">
        <f>[1]Entry!FL8</f>
        <v>74</v>
      </c>
    </row>
    <row r="8" spans="1:38">
      <c r="A8">
        <f>IF(SUM([1]Entry!X9:AG9)=0,1,0)</f>
        <v>1</v>
      </c>
      <c r="B8">
        <f>MIN([1]Entry!AR9:CE9)</f>
        <v>-309</v>
      </c>
      <c r="C8">
        <f>MAX([1]Entry!AR9:CE9)</f>
        <v>208</v>
      </c>
      <c r="D8">
        <f>SUMIF('[1]Bean-Lott'!G:G,"&gt;"&amp;[1]Analysis!C8,'[1]Bean-Lott'!F:F)-SUMIF('[1]Bean-Lott'!G:G,"&gt;"&amp;[1]Analysis!D8,'[1]Bean-Lott'!F:F)</f>
        <v>0.99999980375675523</v>
      </c>
      <c r="E8">
        <f t="shared" si="0"/>
        <v>517</v>
      </c>
      <c r="F8">
        <f t="shared" si="1"/>
        <v>25</v>
      </c>
      <c r="G8">
        <f>MAX([1]Entry!CZ9:DS9)</f>
        <v>75</v>
      </c>
      <c r="H8">
        <f>LOOKUP(G8,'[1]Bean-Lott'!G:G,'[1]Bean-Lott'!H:H)</f>
        <v>0.87304752214868631</v>
      </c>
      <c r="I8">
        <f>MAX([1]Entry!DT9:EM9)</f>
        <v>50</v>
      </c>
      <c r="J8">
        <f>MIN([1]Entry!EP9:EQ9)</f>
        <v>-360</v>
      </c>
      <c r="K8">
        <f>MAX([1]Entry!EP9:EQ9)</f>
        <v>0</v>
      </c>
      <c r="L8">
        <f>SUMIF('[1]Bean-Lott'!M:M,"&gt;"&amp;[1]Analysis!L8,'[1]Bean-Lott'!L:L)-SUMIF('[1]Bean-Lott'!M:M,"&gt;"&amp;[1]Analysis!M8,'[1]Bean-Lott'!L:L)</f>
        <v>0.99774888351504876</v>
      </c>
      <c r="M8">
        <f t="shared" si="2"/>
        <v>360</v>
      </c>
      <c r="N8">
        <f>IF([1]Entry!EU9=1,-[1]Entry!ET9,[1]Entry!ET9)</f>
        <v>-300</v>
      </c>
      <c r="O8">
        <f>LOOKUP(N8,'[1]Bean-Lott'!M:M,'[1]Bean-Lott'!N:N)</f>
        <v>0.99598861134588856</v>
      </c>
      <c r="P8">
        <f>[1]Entry!EV9</f>
        <v>70</v>
      </c>
      <c r="S8">
        <f>MIN([1]Entry!FS9:FT9)</f>
        <v>30</v>
      </c>
      <c r="T8">
        <f>MAX([1]Entry!FS9:FT9)</f>
        <v>60</v>
      </c>
      <c r="U8">
        <f t="shared" si="3"/>
        <v>1</v>
      </c>
      <c r="V8">
        <f>[1]Entry!FO9</f>
        <v>45</v>
      </c>
      <c r="W8">
        <f t="shared" si="4"/>
        <v>0</v>
      </c>
      <c r="X8">
        <f>[1]Entry!FP9</f>
        <v>70</v>
      </c>
      <c r="Z8">
        <f>[1]Entry!EX9</f>
        <v>1000</v>
      </c>
      <c r="AA8">
        <f>[1]Entry!EY9</f>
        <v>10000</v>
      </c>
      <c r="AB8">
        <f t="shared" si="5"/>
        <v>1</v>
      </c>
      <c r="AC8">
        <f>[1]Entry!FA9</f>
        <v>5000</v>
      </c>
      <c r="AD8">
        <f t="shared" si="6"/>
        <v>0</v>
      </c>
      <c r="AE8">
        <f>[1]Entry!FB9</f>
        <v>10</v>
      </c>
      <c r="AG8">
        <f>[1]Entry!FE9</f>
        <v>125</v>
      </c>
      <c r="AH8">
        <f>[1]Entry!FF9</f>
        <v>175</v>
      </c>
      <c r="AI8">
        <f t="shared" si="7"/>
        <v>1</v>
      </c>
      <c r="AJ8">
        <f>[1]Entry!FJ9</f>
        <v>150</v>
      </c>
      <c r="AK8">
        <f t="shared" si="8"/>
        <v>1</v>
      </c>
      <c r="AL8">
        <f>[1]Entry!FL9</f>
        <v>50</v>
      </c>
    </row>
    <row r="9" spans="1:38">
      <c r="A9">
        <f>IF(SUM([1]Entry!X10:AG10)=0,1,0)</f>
        <v>1</v>
      </c>
      <c r="B9">
        <f>MIN([1]Entry!AR10:CE10)</f>
        <v>40</v>
      </c>
      <c r="C9">
        <f>MAX([1]Entry!AR10:CE10)</f>
        <v>185</v>
      </c>
      <c r="D9">
        <f>SUMIF('[1]Bean-Lott'!G:G,"&gt;"&amp;[1]Analysis!C9,'[1]Bean-Lott'!F:F)-SUMIF('[1]Bean-Lott'!G:G,"&gt;"&amp;[1]Analysis!D9,'[1]Bean-Lott'!F:F)</f>
        <v>0.99624434745366719</v>
      </c>
      <c r="E9">
        <f t="shared" si="0"/>
        <v>145</v>
      </c>
      <c r="F9">
        <f t="shared" si="1"/>
        <v>60</v>
      </c>
      <c r="G9">
        <f>MAX([1]Entry!CZ10:DS10)</f>
        <v>160</v>
      </c>
      <c r="H9">
        <f>LOOKUP(G9,'[1]Bean-Lott'!G:G,'[1]Bean-Lott'!H:H)</f>
        <v>0.34156326582456309</v>
      </c>
      <c r="I9">
        <f>MAX([1]Entry!DT10:EM10)</f>
        <v>76</v>
      </c>
      <c r="J9">
        <f>MIN([1]Entry!EP10:EQ10)</f>
        <v>-321</v>
      </c>
      <c r="K9">
        <f>MAX([1]Entry!EP10:EQ10)</f>
        <v>-37</v>
      </c>
      <c r="L9">
        <f>SUMIF('[1]Bean-Lott'!M:M,"&gt;"&amp;[1]Analysis!L9,'[1]Bean-Lott'!L:L)-SUMIF('[1]Bean-Lott'!M:M,"&gt;"&amp;[1]Analysis!M9,'[1]Bean-Lott'!L:L)</f>
        <v>0.83888245095860514</v>
      </c>
      <c r="M9">
        <f t="shared" si="2"/>
        <v>284</v>
      </c>
      <c r="N9">
        <f>IF([1]Entry!EU10=1,-[1]Entry!ET10,[1]Entry!ET10)</f>
        <v>-500</v>
      </c>
      <c r="O9">
        <f>LOOKUP(N9,'[1]Bean-Lott'!M:M,'[1]Bean-Lott'!N:N)</f>
        <v>1.3572032231312604E-12</v>
      </c>
      <c r="P9">
        <f>[1]Entry!EV10</f>
        <v>54</v>
      </c>
      <c r="S9">
        <f>MIN([1]Entry!FS10:FT10)</f>
        <v>39</v>
      </c>
      <c r="T9">
        <f>MAX([1]Entry!FS10:FT10)</f>
        <v>65</v>
      </c>
      <c r="U9">
        <f t="shared" si="3"/>
        <v>1</v>
      </c>
      <c r="V9">
        <f>[1]Entry!FO10</f>
        <v>53</v>
      </c>
      <c r="W9">
        <f t="shared" si="4"/>
        <v>0</v>
      </c>
      <c r="X9">
        <f>[1]Entry!FP10</f>
        <v>55</v>
      </c>
      <c r="Z9">
        <f>[1]Entry!EX10</f>
        <v>100</v>
      </c>
      <c r="AA9">
        <f>[1]Entry!EY10</f>
        <v>10000</v>
      </c>
      <c r="AB9">
        <f t="shared" si="5"/>
        <v>1</v>
      </c>
      <c r="AC9">
        <f>[1]Entry!FA10</f>
        <v>10000</v>
      </c>
      <c r="AD9">
        <f t="shared" si="6"/>
        <v>0</v>
      </c>
      <c r="AE9">
        <f>[1]Entry!FB10</f>
        <v>30</v>
      </c>
      <c r="AG9">
        <f>[1]Entry!FE10</f>
        <v>100</v>
      </c>
      <c r="AH9">
        <f>[1]Entry!FF10</f>
        <v>150</v>
      </c>
      <c r="AI9">
        <f t="shared" si="7"/>
        <v>1</v>
      </c>
      <c r="AJ9">
        <f>[1]Entry!FJ10</f>
        <v>115</v>
      </c>
      <c r="AK9">
        <f t="shared" si="8"/>
        <v>0</v>
      </c>
      <c r="AL9">
        <f>[1]Entry!FL10</f>
        <v>24</v>
      </c>
    </row>
    <row r="10" spans="1:38">
      <c r="A10">
        <f>IF(SUM([1]Entry!X11:AG11)=0,1,0)</f>
        <v>0</v>
      </c>
      <c r="B10">
        <f>MIN([1]Entry!AR11:CE11)</f>
        <v>44</v>
      </c>
      <c r="C10">
        <f>MAX([1]Entry!AR11:CE11)</f>
        <v>368</v>
      </c>
      <c r="D10">
        <f>SUMIF('[1]Bean-Lott'!G:G,"&gt;"&amp;[1]Analysis!C10,'[1]Bean-Lott'!F:F)-SUMIF('[1]Bean-Lott'!G:G,"&gt;"&amp;[1]Analysis!D10,'[1]Bean-Lott'!F:F)</f>
        <v>0.99373252752440067</v>
      </c>
      <c r="E10">
        <f t="shared" si="0"/>
        <v>324</v>
      </c>
      <c r="F10">
        <f t="shared" si="1"/>
        <v>350</v>
      </c>
      <c r="G10">
        <f>MAX([1]Entry!CZ11:DS11)</f>
        <v>450</v>
      </c>
      <c r="H10">
        <f>LOOKUP(G10,'[1]Bean-Lott'!G:G,'[1]Bean-Lott'!H:H)</f>
        <v>5.1774398116048887E-51</v>
      </c>
      <c r="I10">
        <f>MAX([1]Entry!DT11:EM11)</f>
        <v>29</v>
      </c>
      <c r="J10">
        <f>MIN([1]Entry!EP11:EQ11)</f>
        <v>-367</v>
      </c>
      <c r="K10">
        <f>MAX([1]Entry!EP11:EQ11)</f>
        <v>-352</v>
      </c>
      <c r="L10">
        <f>SUMIF('[1]Bean-Lott'!M:M,"&gt;"&amp;[1]Analysis!L10,'[1]Bean-Lott'!L:L)-SUMIF('[1]Bean-Lott'!M:M,"&gt;"&amp;[1]Analysis!M10,'[1]Bean-Lott'!L:L)</f>
        <v>6.6287396965523104E-3</v>
      </c>
      <c r="M10">
        <f t="shared" si="2"/>
        <v>15</v>
      </c>
      <c r="N10">
        <f>IF([1]Entry!EU11=1,-[1]Entry!ET11,[1]Entry!ET11)</f>
        <v>-550</v>
      </c>
      <c r="O10">
        <f>LOOKUP(N10,'[1]Bean-Lott'!M:M,'[1]Bean-Lott'!N:N)</f>
        <v>3.431025275028665E-23</v>
      </c>
      <c r="P10">
        <f>[1]Entry!EV11</f>
        <v>40</v>
      </c>
      <c r="S10">
        <f>MIN([1]Entry!FS11:FT11)</f>
        <v>35</v>
      </c>
      <c r="T10">
        <f>MAX([1]Entry!FS11:FT11)</f>
        <v>45</v>
      </c>
      <c r="U10">
        <f t="shared" si="3"/>
        <v>1</v>
      </c>
      <c r="V10">
        <f>[1]Entry!FO11</f>
        <v>40</v>
      </c>
      <c r="W10">
        <f t="shared" si="4"/>
        <v>1</v>
      </c>
      <c r="X10">
        <f>[1]Entry!FP11</f>
        <v>70</v>
      </c>
      <c r="Z10">
        <f>[1]Entry!EX11</f>
        <v>500000</v>
      </c>
      <c r="AA10">
        <f>[1]Entry!EY11</f>
        <v>1000000</v>
      </c>
      <c r="AB10">
        <f t="shared" si="5"/>
        <v>0</v>
      </c>
      <c r="AC10">
        <f>[1]Entry!FA11</f>
        <v>1000000</v>
      </c>
      <c r="AD10">
        <f t="shared" si="6"/>
        <v>0</v>
      </c>
      <c r="AE10">
        <f>[1]Entry!FB11</f>
        <v>50</v>
      </c>
      <c r="AG10">
        <f>[1]Entry!FE11</f>
        <v>130</v>
      </c>
      <c r="AH10">
        <f>[1]Entry!FF11</f>
        <v>150</v>
      </c>
      <c r="AI10">
        <f t="shared" si="7"/>
        <v>1</v>
      </c>
      <c r="AJ10">
        <f>[1]Entry!FJ11</f>
        <v>140</v>
      </c>
      <c r="AK10">
        <f t="shared" si="8"/>
        <v>0</v>
      </c>
      <c r="AL10">
        <f>[1]Entry!FL11</f>
        <v>70</v>
      </c>
    </row>
    <row r="11" spans="1:38">
      <c r="A11">
        <f>IF(SUM([1]Entry!X12:AG12)=0,1,0)</f>
        <v>0</v>
      </c>
      <c r="B11">
        <f>MIN([1]Entry!AR12:CE12)</f>
        <v>45</v>
      </c>
      <c r="C11">
        <f>MAX([1]Entry!AR12:CE12)</f>
        <v>163</v>
      </c>
      <c r="D11">
        <f>SUMIF('[1]Bean-Lott'!G:G,"&gt;"&amp;[1]Analysis!C11,'[1]Bean-Lott'!F:F)-SUMIF('[1]Bean-Lott'!G:G,"&gt;"&amp;[1]Analysis!D11,'[1]Bean-Lott'!F:F)</f>
        <v>0.99187809060140797</v>
      </c>
      <c r="E11">
        <f t="shared" si="0"/>
        <v>118</v>
      </c>
      <c r="F11">
        <f t="shared" si="1"/>
        <v>0</v>
      </c>
      <c r="G11">
        <f>MAX([1]Entry!CZ12:DS12)</f>
        <v>100</v>
      </c>
      <c r="H11">
        <f>LOOKUP(G11,'[1]Bean-Lott'!G:G,'[1]Bean-Lott'!H:H)</f>
        <v>0.98017279350548514</v>
      </c>
      <c r="I11">
        <f>MAX([1]Entry!DT12:EM12)</f>
        <v>80</v>
      </c>
      <c r="J11">
        <f>MIN([1]Entry!EP12:EQ12)</f>
        <v>-460</v>
      </c>
      <c r="K11">
        <f>MAX([1]Entry!EP12:EQ12)</f>
        <v>-315</v>
      </c>
      <c r="L11">
        <f>SUMIF('[1]Bean-Lott'!M:M,"&gt;"&amp;[1]Analysis!L11,'[1]Bean-Lott'!L:L)-SUMIF('[1]Bean-Lott'!M:M,"&gt;"&amp;[1]Analysis!M11,'[1]Bean-Lott'!L:L)</f>
        <v>0.24098677631266607</v>
      </c>
      <c r="M11">
        <f t="shared" si="2"/>
        <v>145</v>
      </c>
      <c r="N11">
        <f>IF([1]Entry!EU12=1,-[1]Entry!ET12,[1]Entry!ET12)</f>
        <v>-350</v>
      </c>
      <c r="O11">
        <f>LOOKUP(N11,'[1]Bean-Lott'!M:M,'[1]Bean-Lott'!N:N)</f>
        <v>0.69994206663291447</v>
      </c>
      <c r="P11">
        <f>[1]Entry!EV12</f>
        <v>28</v>
      </c>
      <c r="S11">
        <f>MIN([1]Entry!FS12:FT12)</f>
        <v>30</v>
      </c>
      <c r="T11">
        <f>MAX([1]Entry!FS12:FT12)</f>
        <v>45</v>
      </c>
      <c r="U11">
        <f t="shared" si="3"/>
        <v>1</v>
      </c>
      <c r="V11">
        <f>[1]Entry!FO12</f>
        <v>38</v>
      </c>
      <c r="W11">
        <f t="shared" si="4"/>
        <v>0</v>
      </c>
      <c r="X11">
        <f>[1]Entry!FP12</f>
        <v>28</v>
      </c>
      <c r="Z11">
        <f>[1]Entry!EX12</f>
        <v>10000</v>
      </c>
      <c r="AA11">
        <f>[1]Entry!EY12</f>
        <v>150000</v>
      </c>
      <c r="AB11">
        <f t="shared" si="5"/>
        <v>0</v>
      </c>
      <c r="AC11">
        <f>[1]Entry!FA12</f>
        <v>125000</v>
      </c>
      <c r="AD11">
        <f t="shared" si="6"/>
        <v>0</v>
      </c>
      <c r="AE11">
        <f>[1]Entry!FB12</f>
        <v>13</v>
      </c>
      <c r="AG11">
        <f>[1]Entry!FE12</f>
        <v>110</v>
      </c>
      <c r="AH11">
        <f>[1]Entry!FF12</f>
        <v>150</v>
      </c>
      <c r="AI11">
        <f t="shared" si="7"/>
        <v>1</v>
      </c>
      <c r="AJ11">
        <f>[1]Entry!FJ12</f>
        <v>140</v>
      </c>
      <c r="AK11">
        <f t="shared" si="8"/>
        <v>0</v>
      </c>
      <c r="AL11">
        <f>[1]Entry!FL12</f>
        <v>20</v>
      </c>
    </row>
    <row r="12" spans="1:38">
      <c r="A12">
        <f>IF(SUM([1]Entry!X13:AG13)=0,1,0)</f>
        <v>1</v>
      </c>
      <c r="B12">
        <f>MIN([1]Entry!AR13:CE13)</f>
        <v>-2</v>
      </c>
      <c r="C12">
        <f>MAX([1]Entry!AR13:CE13)</f>
        <v>81</v>
      </c>
      <c r="D12">
        <f>SUMIF('[1]Bean-Lott'!G:G,"&gt;"&amp;[1]Analysis!C12,'[1]Bean-Lott'!F:F)-SUMIF('[1]Bean-Lott'!G:G,"&gt;"&amp;[1]Analysis!D12,'[1]Bean-Lott'!F:F)</f>
        <v>0.1927070494524763</v>
      </c>
      <c r="E12">
        <f t="shared" si="0"/>
        <v>83</v>
      </c>
      <c r="F12">
        <f t="shared" si="1"/>
        <v>40</v>
      </c>
      <c r="G12">
        <f>MAX([1]Entry!CZ13:DS13)</f>
        <v>140</v>
      </c>
      <c r="H12">
        <f>LOOKUP(G12,'[1]Bean-Lott'!G:G,'[1]Bean-Lott'!H:H)</f>
        <v>0.69295999386807872</v>
      </c>
      <c r="I12">
        <f>MAX([1]Entry!DT13:EM13)</f>
        <v>54</v>
      </c>
      <c r="J12">
        <f>MIN([1]Entry!EP13:EQ13)</f>
        <v>-35</v>
      </c>
      <c r="K12">
        <f>MAX([1]Entry!EP13:EQ13)</f>
        <v>74</v>
      </c>
      <c r="L12">
        <f>SUMIF('[1]Bean-Lott'!M:M,"&gt;"&amp;[1]Analysis!L12,'[1]Bean-Lott'!L:L)-SUMIF('[1]Bean-Lott'!M:M,"&gt;"&amp;[1]Analysis!M12,'[1]Bean-Lott'!L:L)</f>
        <v>8.4200748914950049E-32</v>
      </c>
      <c r="M12">
        <f t="shared" si="2"/>
        <v>109</v>
      </c>
      <c r="N12">
        <f>IF([1]Entry!EU13=1,-[1]Entry!ET13,[1]Entry!ET13)</f>
        <v>-4</v>
      </c>
      <c r="O12">
        <f>LOOKUP(N12,'[1]Bean-Lott'!M:M,'[1]Bean-Lott'!N:N)</f>
        <v>1.1091681095103343E-25</v>
      </c>
      <c r="P12">
        <f>[1]Entry!EV13</f>
        <v>37</v>
      </c>
      <c r="S12">
        <f>MIN([1]Entry!FS13:FT13)</f>
        <v>35</v>
      </c>
      <c r="T12">
        <f>MAX([1]Entry!FS13:FT13)</f>
        <v>45</v>
      </c>
      <c r="U12">
        <f t="shared" si="3"/>
        <v>1</v>
      </c>
      <c r="V12">
        <f>[1]Entry!FO13</f>
        <v>36</v>
      </c>
      <c r="W12">
        <f t="shared" si="4"/>
        <v>0</v>
      </c>
      <c r="X12">
        <f>[1]Entry!FP13</f>
        <v>66</v>
      </c>
      <c r="Z12">
        <f>[1]Entry!EX13</f>
        <v>20</v>
      </c>
      <c r="AA12">
        <f>[1]Entry!EY13</f>
        <v>70</v>
      </c>
      <c r="AB12">
        <f t="shared" si="5"/>
        <v>0</v>
      </c>
      <c r="AC12">
        <f>[1]Entry!FA13</f>
        <v>100000</v>
      </c>
      <c r="AD12">
        <f t="shared" si="6"/>
        <v>0</v>
      </c>
      <c r="AE12">
        <f>[1]Entry!FB13</f>
        <v>40</v>
      </c>
      <c r="AG12">
        <f>[1]Entry!FE13</f>
        <v>125</v>
      </c>
      <c r="AH12">
        <f>[1]Entry!FF13</f>
        <v>150</v>
      </c>
      <c r="AI12">
        <f t="shared" si="7"/>
        <v>1</v>
      </c>
      <c r="AJ12">
        <f>[1]Entry!FJ13</f>
        <v>135</v>
      </c>
      <c r="AK12">
        <f t="shared" si="8"/>
        <v>0</v>
      </c>
      <c r="AL12">
        <f>[1]Entry!FL13</f>
        <v>76</v>
      </c>
    </row>
    <row r="13" spans="1:38">
      <c r="A13">
        <f>IF(SUM([1]Entry!X14:AG14)=0,1,0)</f>
        <v>1</v>
      </c>
      <c r="B13">
        <f>MIN([1]Entry!AR14:CE14)</f>
        <v>-155</v>
      </c>
      <c r="C13">
        <f>MAX([1]Entry!AR14:CE14)</f>
        <v>307</v>
      </c>
      <c r="D13">
        <f>SUMIF('[1]Bean-Lott'!G:G,"&gt;"&amp;[1]Analysis!C13,'[1]Bean-Lott'!F:F)-SUMIF('[1]Bean-Lott'!G:G,"&gt;"&amp;[1]Analysis!D13,'[1]Bean-Lott'!F:F)</f>
        <v>0.99999999999999978</v>
      </c>
      <c r="E13">
        <f t="shared" si="0"/>
        <v>462</v>
      </c>
      <c r="F13">
        <f t="shared" si="1"/>
        <v>70</v>
      </c>
      <c r="G13">
        <f>MAX([1]Entry!CZ14:DS14)</f>
        <v>30</v>
      </c>
      <c r="H13">
        <f>LOOKUP(G13,'[1]Bean-Lott'!G:G,'[1]Bean-Lott'!H:H)</f>
        <v>0.19270952353486262</v>
      </c>
      <c r="I13">
        <f>MAX([1]Entry!DT14:EM14)</f>
        <v>28</v>
      </c>
      <c r="J13">
        <f>MIN([1]Entry!EP14:EQ14)</f>
        <v>-475</v>
      </c>
      <c r="K13">
        <f>MAX([1]Entry!EP14:EQ14)</f>
        <v>57</v>
      </c>
      <c r="L13">
        <f>SUMIF('[1]Bean-Lott'!M:M,"&gt;"&amp;[1]Analysis!L13,'[1]Bean-Lott'!L:L)-SUMIF('[1]Bean-Lott'!M:M,"&gt;"&amp;[1]Analysis!M13,'[1]Bean-Lott'!L:L)</f>
        <v>0.99999999999999967</v>
      </c>
      <c r="M13">
        <f t="shared" si="2"/>
        <v>532</v>
      </c>
      <c r="N13">
        <f>IF([1]Entry!EU14=1,-[1]Entry!ET14,[1]Entry!ET14)</f>
        <v>-1</v>
      </c>
      <c r="O13">
        <f>LOOKUP(N13,'[1]Bean-Lott'!M:M,'[1]Bean-Lott'!N:N)</f>
        <v>4.5421692741098461E-26</v>
      </c>
      <c r="P13">
        <f>[1]Entry!EV14</f>
        <v>22</v>
      </c>
      <c r="S13">
        <f>MIN([1]Entry!FS14:FT14)</f>
        <v>25</v>
      </c>
      <c r="T13">
        <f>MAX([1]Entry!FS14:FT14)</f>
        <v>40</v>
      </c>
      <c r="U13">
        <f t="shared" si="3"/>
        <v>0</v>
      </c>
      <c r="V13">
        <f>[1]Entry!FO14</f>
        <v>30</v>
      </c>
      <c r="W13">
        <f t="shared" si="4"/>
        <v>0</v>
      </c>
      <c r="X13">
        <f>[1]Entry!FP14</f>
        <v>66</v>
      </c>
      <c r="Z13">
        <f>[1]Entry!EX14</f>
        <v>100000</v>
      </c>
      <c r="AA13">
        <f>[1]Entry!EY14</f>
        <v>200000</v>
      </c>
      <c r="AB13">
        <f t="shared" si="5"/>
        <v>0</v>
      </c>
      <c r="AC13">
        <f>[1]Entry!FA14</f>
        <v>10000000</v>
      </c>
      <c r="AD13">
        <f t="shared" si="6"/>
        <v>0</v>
      </c>
      <c r="AE13">
        <f>[1]Entry!FB14</f>
        <v>22</v>
      </c>
      <c r="AG13">
        <f>[1]Entry!FE14</f>
        <v>150</v>
      </c>
      <c r="AH13">
        <f>[1]Entry!FF14</f>
        <v>180</v>
      </c>
      <c r="AI13">
        <f t="shared" si="7"/>
        <v>0</v>
      </c>
      <c r="AJ13">
        <f>[1]Entry!FJ14</f>
        <v>158</v>
      </c>
      <c r="AK13">
        <f t="shared" si="8"/>
        <v>0</v>
      </c>
      <c r="AL13">
        <f>[1]Entry!FL14</f>
        <v>39</v>
      </c>
    </row>
    <row r="14" spans="1:38">
      <c r="A14">
        <f>IF(SUM([1]Entry!X15:AG15)=0,1,0)</f>
        <v>1</v>
      </c>
      <c r="B14">
        <f>MIN([1]Entry!AR15:CE15)</f>
        <v>-171</v>
      </c>
      <c r="C14">
        <f>MAX([1]Entry!AR15:CE15)</f>
        <v>443</v>
      </c>
      <c r="D14">
        <f>SUMIF('[1]Bean-Lott'!G:G,"&gt;"&amp;[1]Analysis!C14,'[1]Bean-Lott'!F:F)-SUMIF('[1]Bean-Lott'!G:G,"&gt;"&amp;[1]Analysis!D14,'[1]Bean-Lott'!F:F)</f>
        <v>0.99999999999999978</v>
      </c>
      <c r="E14">
        <f t="shared" si="0"/>
        <v>614</v>
      </c>
      <c r="F14">
        <f t="shared" si="1"/>
        <v>20</v>
      </c>
      <c r="G14">
        <f>MAX([1]Entry!CZ15:DS15)</f>
        <v>80</v>
      </c>
      <c r="H14">
        <f>LOOKUP(G14,'[1]Bean-Lott'!G:G,'[1]Bean-Lott'!H:H)</f>
        <v>0.92130083486981174</v>
      </c>
      <c r="I14">
        <f>MAX([1]Entry!DT15:EM15)</f>
        <v>5</v>
      </c>
      <c r="J14">
        <f>MIN([1]Entry!EP15:EQ15)</f>
        <v>-483</v>
      </c>
      <c r="K14">
        <f>MAX([1]Entry!EP15:EQ15)</f>
        <v>-229</v>
      </c>
      <c r="L14">
        <f>SUMIF('[1]Bean-Lott'!M:M,"&gt;"&amp;[1]Analysis!L14,'[1]Bean-Lott'!L:L)-SUMIF('[1]Bean-Lott'!M:M,"&gt;"&amp;[1]Analysis!M14,'[1]Bean-Lott'!L:L)</f>
        <v>0.99947358789022134</v>
      </c>
      <c r="M14">
        <f t="shared" si="2"/>
        <v>254</v>
      </c>
      <c r="N14">
        <f>IF([1]Entry!EU15=1,-[1]Entry!ET15,[1]Entry!ET15)</f>
        <v>-4</v>
      </c>
      <c r="O14">
        <f>LOOKUP(N14,'[1]Bean-Lott'!M:M,'[1]Bean-Lott'!N:N)</f>
        <v>1.1091681095103343E-25</v>
      </c>
      <c r="P14">
        <f>[1]Entry!EV15</f>
        <v>10</v>
      </c>
      <c r="S14">
        <f>MIN([1]Entry!FS15:FT15)</f>
        <v>20</v>
      </c>
      <c r="T14">
        <f>MAX([1]Entry!FS15:FT15)</f>
        <v>50</v>
      </c>
      <c r="U14">
        <f t="shared" si="3"/>
        <v>1</v>
      </c>
      <c r="V14">
        <f>[1]Entry!FO15</f>
        <v>40</v>
      </c>
      <c r="W14">
        <f t="shared" si="4"/>
        <v>1</v>
      </c>
      <c r="X14">
        <f>[1]Entry!FP15</f>
        <v>70</v>
      </c>
      <c r="Z14">
        <f>[1]Entry!EX15</f>
        <v>1000</v>
      </c>
      <c r="AA14">
        <f>[1]Entry!EY15</f>
        <v>2000</v>
      </c>
      <c r="AB14">
        <f t="shared" si="5"/>
        <v>0</v>
      </c>
      <c r="AC14">
        <f>[1]Entry!FA15</f>
        <v>2000</v>
      </c>
      <c r="AD14">
        <f t="shared" si="6"/>
        <v>0</v>
      </c>
      <c r="AE14">
        <f>[1]Entry!FB15</f>
        <v>0</v>
      </c>
      <c r="AG14">
        <f>[1]Entry!FE15</f>
        <v>100</v>
      </c>
      <c r="AH14">
        <f>[1]Entry!FF15</f>
        <v>250</v>
      </c>
      <c r="AI14">
        <f t="shared" si="7"/>
        <v>1</v>
      </c>
      <c r="AJ14">
        <f>[1]Entry!FJ15</f>
        <v>175</v>
      </c>
      <c r="AK14">
        <f t="shared" si="8"/>
        <v>0</v>
      </c>
      <c r="AL14">
        <f>[1]Entry!FL15</f>
        <v>71</v>
      </c>
    </row>
    <row r="15" spans="1:38">
      <c r="A15">
        <f>IF(SUM([1]Entry!X16:AG16)=0,1,0)</f>
        <v>1</v>
      </c>
      <c r="B15">
        <f>MIN([1]Entry!AR16:CE16)</f>
        <v>-199</v>
      </c>
      <c r="C15">
        <f>MAX([1]Entry!AR16:CE16)</f>
        <v>301</v>
      </c>
      <c r="D15">
        <f>SUMIF('[1]Bean-Lott'!G:G,"&gt;"&amp;[1]Analysis!C15,'[1]Bean-Lott'!F:F)-SUMIF('[1]Bean-Lott'!G:G,"&gt;"&amp;[1]Analysis!D15,'[1]Bean-Lott'!F:F)</f>
        <v>0.99999999999999978</v>
      </c>
      <c r="E15">
        <f t="shared" si="0"/>
        <v>500</v>
      </c>
      <c r="F15">
        <f t="shared" si="1"/>
        <v>0</v>
      </c>
      <c r="G15">
        <f>MAX([1]Entry!CZ16:DS16)</f>
        <v>100</v>
      </c>
      <c r="H15">
        <f>LOOKUP(G15,'[1]Bean-Lott'!G:G,'[1]Bean-Lott'!H:H)</f>
        <v>0.98017279350548514</v>
      </c>
      <c r="I15">
        <f>MAX([1]Entry!DT16:EM16)</f>
        <v>25</v>
      </c>
      <c r="J15">
        <f>MIN([1]Entry!EP16:EQ16)</f>
        <v>-571</v>
      </c>
      <c r="K15">
        <f>MAX([1]Entry!EP16:EQ16)</f>
        <v>58</v>
      </c>
      <c r="L15">
        <f>SUMIF('[1]Bean-Lott'!M:M,"&gt;"&amp;[1]Analysis!L15,'[1]Bean-Lott'!L:L)-SUMIF('[1]Bean-Lott'!M:M,"&gt;"&amp;[1]Analysis!M15,'[1]Bean-Lott'!L:L)</f>
        <v>0.99999999999999967</v>
      </c>
      <c r="M15">
        <f t="shared" si="2"/>
        <v>629</v>
      </c>
      <c r="N15">
        <f>IF([1]Entry!EU16=1,-[1]Entry!ET16,[1]Entry!ET16)</f>
        <v>-300</v>
      </c>
      <c r="O15">
        <f>LOOKUP(N15,'[1]Bean-Lott'!M:M,'[1]Bean-Lott'!N:N)</f>
        <v>0.99598861134588856</v>
      </c>
      <c r="P15">
        <f>[1]Entry!EV16</f>
        <v>38</v>
      </c>
      <c r="S15">
        <f>MIN([1]Entry!FS16:FT16)</f>
        <v>28</v>
      </c>
      <c r="T15">
        <f>MAX([1]Entry!FS16:FT16)</f>
        <v>50</v>
      </c>
      <c r="U15">
        <f t="shared" si="3"/>
        <v>1</v>
      </c>
      <c r="V15">
        <f>[1]Entry!FO16</f>
        <v>39</v>
      </c>
      <c r="W15">
        <f t="shared" si="4"/>
        <v>1</v>
      </c>
      <c r="X15">
        <f>[1]Entry!FP16</f>
        <v>20</v>
      </c>
      <c r="Z15">
        <f>[1]Entry!EX16</f>
        <v>1000</v>
      </c>
      <c r="AA15">
        <f>[1]Entry!EY16</f>
        <v>50000</v>
      </c>
      <c r="AB15">
        <f t="shared" si="5"/>
        <v>1</v>
      </c>
      <c r="AC15">
        <f>[1]Entry!FA16</f>
        <v>4000</v>
      </c>
      <c r="AD15">
        <f t="shared" si="6"/>
        <v>0</v>
      </c>
      <c r="AE15">
        <f>[1]Entry!FB16</f>
        <v>11</v>
      </c>
      <c r="AG15">
        <f>[1]Entry!FE16</f>
        <v>125</v>
      </c>
      <c r="AH15">
        <f>[1]Entry!FF16</f>
        <v>175</v>
      </c>
      <c r="AI15">
        <f t="shared" si="7"/>
        <v>1</v>
      </c>
      <c r="AJ15">
        <f>[1]Entry!FJ16</f>
        <v>150</v>
      </c>
      <c r="AK15">
        <f t="shared" si="8"/>
        <v>1</v>
      </c>
      <c r="AL15">
        <f>[1]Entry!FL16</f>
        <v>20</v>
      </c>
    </row>
    <row r="16" spans="1:38">
      <c r="A16">
        <f>IF(SUM([1]Entry!X17:AG17)=0,1,0)</f>
        <v>1</v>
      </c>
      <c r="B16">
        <f>MIN([1]Entry!AR17:CE17)</f>
        <v>-305</v>
      </c>
      <c r="C16">
        <f>MAX([1]Entry!AR17:CE17)</f>
        <v>313</v>
      </c>
      <c r="D16">
        <f>SUMIF('[1]Bean-Lott'!G:G,"&gt;"&amp;[1]Analysis!C16,'[1]Bean-Lott'!F:F)-SUMIF('[1]Bean-Lott'!G:G,"&gt;"&amp;[1]Analysis!D16,'[1]Bean-Lott'!F:F)</f>
        <v>0.99999999999999978</v>
      </c>
      <c r="E16">
        <f t="shared" si="0"/>
        <v>618</v>
      </c>
      <c r="F16">
        <f t="shared" si="1"/>
        <v>100</v>
      </c>
      <c r="G16">
        <f>MAX([1]Entry!CZ17:DS17)</f>
        <v>200</v>
      </c>
      <c r="H16">
        <f>LOOKUP(G16,'[1]Bean-Lott'!G:G,'[1]Bean-Lott'!H:H)</f>
        <v>1.2207884222336644E-2</v>
      </c>
      <c r="I16">
        <f>MAX([1]Entry!DT17:EM17)</f>
        <v>39</v>
      </c>
      <c r="J16">
        <f>MIN([1]Entry!EP17:EQ17)</f>
        <v>-241</v>
      </c>
      <c r="K16">
        <f>MAX([1]Entry!EP17:EQ17)</f>
        <v>243</v>
      </c>
      <c r="L16">
        <f>SUMIF('[1]Bean-Lott'!M:M,"&gt;"&amp;[1]Analysis!L16,'[1]Bean-Lott'!L:L)-SUMIF('[1]Bean-Lott'!M:M,"&gt;"&amp;[1]Analysis!M16,'[1]Bean-Lott'!L:L)</f>
        <v>3.1324588354626026E-3</v>
      </c>
      <c r="M16">
        <f t="shared" si="2"/>
        <v>484</v>
      </c>
      <c r="N16">
        <f>IF([1]Entry!EU17=1,-[1]Entry!ET17,[1]Entry!ET17)</f>
        <v>100</v>
      </c>
      <c r="O16">
        <f>LOOKUP(N16,'[1]Bean-Lott'!M:M,'[1]Bean-Lott'!N:N)</f>
        <v>1.1450877284105002E-49</v>
      </c>
      <c r="P16">
        <f>[1]Entry!EV17</f>
        <v>10</v>
      </c>
      <c r="S16">
        <f>MIN([1]Entry!FS17:FT17)</f>
        <v>30</v>
      </c>
      <c r="T16">
        <f>MAX([1]Entry!FS17:FT17)</f>
        <v>50</v>
      </c>
      <c r="U16">
        <f t="shared" si="3"/>
        <v>1</v>
      </c>
      <c r="V16">
        <f>[1]Entry!FO17</f>
        <v>37</v>
      </c>
      <c r="W16">
        <f t="shared" si="4"/>
        <v>0</v>
      </c>
      <c r="X16">
        <f>[1]Entry!FP17</f>
        <v>39</v>
      </c>
      <c r="Z16">
        <f>[1]Entry!EX17</f>
        <v>20</v>
      </c>
      <c r="AA16">
        <f>[1]Entry!EY17</f>
        <v>200</v>
      </c>
      <c r="AB16">
        <f t="shared" si="5"/>
        <v>0</v>
      </c>
      <c r="AC16">
        <f>[1]Entry!FA17</f>
        <v>200</v>
      </c>
      <c r="AD16">
        <f t="shared" si="6"/>
        <v>0</v>
      </c>
      <c r="AE16">
        <f>[1]Entry!FB17</f>
        <v>50</v>
      </c>
      <c r="AG16">
        <f>[1]Entry!FE17</f>
        <v>150</v>
      </c>
      <c r="AH16">
        <f>[1]Entry!FF17</f>
        <v>180</v>
      </c>
      <c r="AI16">
        <f t="shared" si="7"/>
        <v>0</v>
      </c>
      <c r="AJ16">
        <f>[1]Entry!FJ17</f>
        <v>160</v>
      </c>
      <c r="AK16">
        <f t="shared" si="8"/>
        <v>0</v>
      </c>
      <c r="AL16">
        <f>[1]Entry!FL17</f>
        <v>49</v>
      </c>
    </row>
    <row r="17" spans="1:38">
      <c r="A17">
        <f>IF(SUM([1]Entry!X18:AG18)=0,1,0)</f>
        <v>0</v>
      </c>
      <c r="B17">
        <f>MIN([1]Entry!AR18:CE18)</f>
        <v>-99</v>
      </c>
      <c r="C17">
        <f>MAX([1]Entry!AR18:CE18)</f>
        <v>296</v>
      </c>
      <c r="D17">
        <f>SUMIF('[1]Bean-Lott'!G:G,"&gt;"&amp;[1]Analysis!C17,'[1]Bean-Lott'!F:F)-SUMIF('[1]Bean-Lott'!G:G,"&gt;"&amp;[1]Analysis!D17,'[1]Bean-Lott'!F:F)</f>
        <v>0.99999999999999978</v>
      </c>
      <c r="E17">
        <f t="shared" si="0"/>
        <v>395</v>
      </c>
      <c r="F17">
        <f t="shared" si="1"/>
        <v>100</v>
      </c>
      <c r="G17">
        <f>MAX([1]Entry!CZ18:DS18)</f>
        <v>200</v>
      </c>
      <c r="H17">
        <f>LOOKUP(G17,'[1]Bean-Lott'!G:G,'[1]Bean-Lott'!H:H)</f>
        <v>1.2207884222336644E-2</v>
      </c>
      <c r="I17">
        <f>MAX([1]Entry!DT18:EM18)</f>
        <v>20</v>
      </c>
      <c r="J17">
        <f>MIN([1]Entry!EP18:EQ18)</f>
        <v>185</v>
      </c>
      <c r="K17">
        <f>MAX([1]Entry!EP18:EQ18)</f>
        <v>449</v>
      </c>
      <c r="L17">
        <f>SUMIF('[1]Bean-Lott'!M:M,"&gt;"&amp;[1]Analysis!L17,'[1]Bean-Lott'!L:L)-SUMIF('[1]Bean-Lott'!M:M,"&gt;"&amp;[1]Analysis!M17,'[1]Bean-Lott'!L:L)</f>
        <v>1.0833996159355128E-96</v>
      </c>
      <c r="M17">
        <f t="shared" si="2"/>
        <v>264</v>
      </c>
      <c r="N17">
        <f>IF([1]Entry!EU18=1,-[1]Entry!ET18,[1]Entry!ET18)</f>
        <v>-450</v>
      </c>
      <c r="O17">
        <f>LOOKUP(N17,'[1]Bean-Lott'!M:M,'[1]Bean-Lott'!N:N)</f>
        <v>6.7821087361367782E-6</v>
      </c>
      <c r="P17">
        <f>[1]Entry!EV18</f>
        <v>40</v>
      </c>
      <c r="S17">
        <f>MIN([1]Entry!FS18:FT18)</f>
        <v>37</v>
      </c>
      <c r="T17">
        <f>MAX([1]Entry!FS18:FT18)</f>
        <v>48</v>
      </c>
      <c r="U17">
        <f t="shared" si="3"/>
        <v>1</v>
      </c>
      <c r="V17">
        <f>[1]Entry!FO18</f>
        <v>45</v>
      </c>
      <c r="W17">
        <f t="shared" si="4"/>
        <v>0</v>
      </c>
      <c r="X17">
        <f>[1]Entry!FP18</f>
        <v>55</v>
      </c>
      <c r="Z17">
        <f>[1]Entry!EX18</f>
        <v>4000</v>
      </c>
      <c r="AA17">
        <f>[1]Entry!EY18</f>
        <v>8000</v>
      </c>
      <c r="AB17">
        <f t="shared" si="5"/>
        <v>0</v>
      </c>
      <c r="AC17">
        <f>[1]Entry!FA18</f>
        <v>5000</v>
      </c>
      <c r="AD17">
        <f t="shared" si="6"/>
        <v>0</v>
      </c>
      <c r="AE17">
        <f>[1]Entry!FB18</f>
        <v>10</v>
      </c>
      <c r="AG17">
        <f>[1]Entry!FE18</f>
        <v>130</v>
      </c>
      <c r="AH17">
        <f>[1]Entry!FF18</f>
        <v>160</v>
      </c>
      <c r="AI17">
        <f t="shared" si="7"/>
        <v>1</v>
      </c>
      <c r="AJ17">
        <f>[1]Entry!FJ18</f>
        <v>145</v>
      </c>
      <c r="AK17">
        <f t="shared" si="8"/>
        <v>1</v>
      </c>
      <c r="AL17">
        <f>[1]Entry!FL18</f>
        <v>73</v>
      </c>
    </row>
    <row r="18" spans="1:38">
      <c r="A18">
        <f>IF(SUM([1]Entry!X19:AG19)=0,1,0)</f>
        <v>1</v>
      </c>
      <c r="B18">
        <f>MIN([1]Entry!AR19:CE19)</f>
        <v>130</v>
      </c>
      <c r="C18">
        <f>MAX([1]Entry!AR19:CE19)</f>
        <v>164</v>
      </c>
      <c r="D18">
        <f>SUMIF('[1]Bean-Lott'!G:G,"&gt;"&amp;[1]Analysis!C18,'[1]Bean-Lott'!F:F)-SUMIF('[1]Bean-Lott'!G:G,"&gt;"&amp;[1]Analysis!D18,'[1]Bean-Lott'!F:F)</f>
        <v>7.6681384232045444E-2</v>
      </c>
      <c r="E18">
        <f t="shared" si="0"/>
        <v>34</v>
      </c>
      <c r="F18">
        <f t="shared" si="1"/>
        <v>50</v>
      </c>
      <c r="G18">
        <f>MAX([1]Entry!CZ19:DS19)</f>
        <v>150</v>
      </c>
      <c r="H18">
        <f>LOOKUP(G18,'[1]Bean-Lott'!G:G,'[1]Bean-Lott'!H:H)</f>
        <v>0.51940946558470391</v>
      </c>
      <c r="I18">
        <f>MAX([1]Entry!DT19:EM19)</f>
        <v>71</v>
      </c>
      <c r="J18">
        <f>MIN([1]Entry!EP19:EQ19)</f>
        <v>-299</v>
      </c>
      <c r="K18">
        <f>MAX([1]Entry!EP19:EQ19)</f>
        <v>78</v>
      </c>
      <c r="L18">
        <f>SUMIF('[1]Bean-Lott'!M:M,"&gt;"&amp;[1]Analysis!L18,'[1]Bean-Lott'!L:L)-SUMIF('[1]Bean-Lott'!M:M,"&gt;"&amp;[1]Analysis!M18,'[1]Bean-Lott'!L:L)</f>
        <v>0.47807790549313506</v>
      </c>
      <c r="M18">
        <f t="shared" si="2"/>
        <v>377</v>
      </c>
      <c r="N18">
        <f>IF([1]Entry!EU19=1,-[1]Entry!ET19,[1]Entry!ET19)</f>
        <v>-200</v>
      </c>
      <c r="O18">
        <f>LOOKUP(N18,'[1]Bean-Lott'!M:M,'[1]Bean-Lott'!N:N)</f>
        <v>3.4292827391016009E-2</v>
      </c>
      <c r="P18">
        <f>[1]Entry!EV19</f>
        <v>30</v>
      </c>
      <c r="S18">
        <f>MIN([1]Entry!FS19:FT19)</f>
        <v>46</v>
      </c>
      <c r="T18">
        <f>MAX([1]Entry!FS19:FT19)</f>
        <v>50</v>
      </c>
      <c r="U18">
        <f t="shared" si="3"/>
        <v>0</v>
      </c>
      <c r="V18">
        <f>[1]Entry!FO19</f>
        <v>48</v>
      </c>
      <c r="W18">
        <f t="shared" si="4"/>
        <v>0</v>
      </c>
      <c r="X18">
        <f>[1]Entry!FP19</f>
        <v>70</v>
      </c>
      <c r="Z18">
        <f>[1]Entry!EX19</f>
        <v>400</v>
      </c>
      <c r="AA18">
        <f>[1]Entry!EY19</f>
        <v>1500</v>
      </c>
      <c r="AB18">
        <f t="shared" si="5"/>
        <v>0</v>
      </c>
      <c r="AC18">
        <f>[1]Entry!FA19</f>
        <v>1500</v>
      </c>
      <c r="AD18">
        <f t="shared" si="6"/>
        <v>0</v>
      </c>
      <c r="AE18">
        <f>[1]Entry!FB19</f>
        <v>9</v>
      </c>
      <c r="AG18">
        <f>[1]Entry!FE19</f>
        <v>115</v>
      </c>
      <c r="AH18">
        <f>[1]Entry!FF19</f>
        <v>140</v>
      </c>
      <c r="AI18">
        <f t="shared" si="7"/>
        <v>0</v>
      </c>
      <c r="AJ18">
        <f>[1]Entry!FJ19</f>
        <v>125</v>
      </c>
      <c r="AK18">
        <f t="shared" si="8"/>
        <v>0</v>
      </c>
      <c r="AL18">
        <f>[1]Entry!FL19</f>
        <v>68</v>
      </c>
    </row>
    <row r="19" spans="1:38">
      <c r="A19">
        <f>IF(SUM([1]Entry!X20:AG20)=0,1,0)</f>
        <v>1</v>
      </c>
      <c r="B19">
        <f>MIN([1]Entry!AR20:CE20)</f>
        <v>-101</v>
      </c>
      <c r="C19">
        <f>MAX([1]Entry!AR20:CE20)</f>
        <v>397</v>
      </c>
      <c r="D19">
        <f>SUMIF('[1]Bean-Lott'!G:G,"&gt;"&amp;[1]Analysis!C19,'[1]Bean-Lott'!F:F)-SUMIF('[1]Bean-Lott'!G:G,"&gt;"&amp;[1]Analysis!D19,'[1]Bean-Lott'!F:F)</f>
        <v>0.99999999999999978</v>
      </c>
      <c r="E19">
        <f t="shared" si="0"/>
        <v>498</v>
      </c>
      <c r="F19">
        <f t="shared" si="1"/>
        <v>235</v>
      </c>
      <c r="G19">
        <f>MAX([1]Entry!CZ20:DS20)</f>
        <v>335</v>
      </c>
      <c r="H19">
        <f>LOOKUP(G19,'[1]Bean-Lott'!G:G,'[1]Bean-Lott'!H:H)</f>
        <v>1.6978533369728669E-18</v>
      </c>
      <c r="I19">
        <f>MAX([1]Entry!DT20:EM20)</f>
        <v>50</v>
      </c>
      <c r="J19">
        <f>MIN([1]Entry!EP20:EQ20)</f>
        <v>-479</v>
      </c>
      <c r="K19">
        <f>MAX([1]Entry!EP20:EQ20)</f>
        <v>120</v>
      </c>
      <c r="L19">
        <f>SUMIF('[1]Bean-Lott'!M:M,"&gt;"&amp;[1]Analysis!L19,'[1]Bean-Lott'!L:L)-SUMIF('[1]Bean-Lott'!M:M,"&gt;"&amp;[1]Analysis!M19,'[1]Bean-Lott'!L:L)</f>
        <v>0.99999999999999967</v>
      </c>
      <c r="M19">
        <f t="shared" si="2"/>
        <v>599</v>
      </c>
      <c r="N19">
        <f>IF([1]Entry!EU20=1,-[1]Entry!ET20,[1]Entry!ET20)</f>
        <v>-480</v>
      </c>
      <c r="O19">
        <f>LOOKUP(N19,'[1]Bean-Lott'!M:M,'[1]Bean-Lott'!N:N)</f>
        <v>1.6688194573366285E-9</v>
      </c>
      <c r="P19">
        <f>[1]Entry!EV20</f>
        <v>30</v>
      </c>
      <c r="S19">
        <f>MIN([1]Entry!FS20:FT20)</f>
        <v>35</v>
      </c>
      <c r="T19">
        <f>MAX([1]Entry!FS20:FT20)</f>
        <v>45</v>
      </c>
      <c r="U19">
        <f t="shared" si="3"/>
        <v>1</v>
      </c>
      <c r="V19">
        <f>[1]Entry!FO20</f>
        <v>38</v>
      </c>
      <c r="W19">
        <f t="shared" si="4"/>
        <v>0</v>
      </c>
      <c r="X19">
        <f>[1]Entry!FP20</f>
        <v>29</v>
      </c>
      <c r="Z19">
        <f>[1]Entry!EX20</f>
        <v>1000</v>
      </c>
      <c r="AA19">
        <f>[1]Entry!EY20</f>
        <v>10000</v>
      </c>
      <c r="AB19">
        <f t="shared" si="5"/>
        <v>1</v>
      </c>
      <c r="AC19">
        <f>[1]Entry!FA20</f>
        <v>10000</v>
      </c>
      <c r="AD19">
        <f t="shared" si="6"/>
        <v>0</v>
      </c>
      <c r="AE19">
        <f>[1]Entry!FB20</f>
        <v>19</v>
      </c>
      <c r="AG19">
        <f>[1]Entry!FE20</f>
        <v>110</v>
      </c>
      <c r="AH19">
        <f>[1]Entry!FF20</f>
        <v>130</v>
      </c>
      <c r="AI19">
        <f t="shared" si="7"/>
        <v>0</v>
      </c>
      <c r="AJ19">
        <f>[1]Entry!FJ20</f>
        <v>120</v>
      </c>
      <c r="AK19">
        <f t="shared" si="8"/>
        <v>0</v>
      </c>
      <c r="AL19">
        <f>[1]Entry!FL20</f>
        <v>40</v>
      </c>
    </row>
    <row r="20" spans="1:38">
      <c r="A20">
        <f>IF(SUM([1]Entry!X21:AG21)=0,1,0)</f>
        <v>0</v>
      </c>
      <c r="B20">
        <f>MIN([1]Entry!AR21:CE21)</f>
        <v>0</v>
      </c>
      <c r="C20">
        <f>MAX([1]Entry!AR21:CE21)</f>
        <v>73</v>
      </c>
      <c r="D20">
        <f>SUMIF('[1]Bean-Lott'!G:G,"&gt;"&amp;[1]Analysis!C20,'[1]Bean-Lott'!F:F)-SUMIF('[1]Bean-Lott'!G:G,"&gt;"&amp;[1]Analysis!D20,'[1]Bean-Lott'!F:F)</f>
        <v>0.10917014885159926</v>
      </c>
      <c r="E20">
        <f t="shared" si="0"/>
        <v>73</v>
      </c>
      <c r="F20">
        <f t="shared" si="1"/>
        <v>27</v>
      </c>
      <c r="G20">
        <f>MAX([1]Entry!CZ21:DS21)</f>
        <v>73</v>
      </c>
      <c r="H20">
        <f>LOOKUP(G20,'[1]Bean-Lott'!G:G,'[1]Bean-Lott'!H:H)</f>
        <v>0.85300080813869361</v>
      </c>
      <c r="I20">
        <f>MAX([1]Entry!DT21:EM21)</f>
        <v>84</v>
      </c>
      <c r="J20">
        <f>MIN([1]Entry!EP21:EQ21)</f>
        <v>380</v>
      </c>
      <c r="K20">
        <f>MAX([1]Entry!EP21:EQ21)</f>
        <v>520</v>
      </c>
      <c r="L20">
        <f>SUMIF('[1]Bean-Lott'!M:M,"&gt;"&amp;[1]Analysis!L20,'[1]Bean-Lott'!L:L)-SUMIF('[1]Bean-Lott'!M:M,"&gt;"&amp;[1]Analysis!M20,'[1]Bean-Lott'!L:L)</f>
        <v>8.3012711224996658E-188</v>
      </c>
      <c r="M20">
        <f t="shared" si="2"/>
        <v>140</v>
      </c>
      <c r="N20">
        <f>IF([1]Entry!EU21=1,-[1]Entry!ET21,[1]Entry!ET21)</f>
        <v>-450</v>
      </c>
      <c r="O20">
        <f>LOOKUP(N20,'[1]Bean-Lott'!M:M,'[1]Bean-Lott'!N:N)</f>
        <v>6.7821087361367782E-6</v>
      </c>
      <c r="P20">
        <f>[1]Entry!EV21</f>
        <v>98</v>
      </c>
      <c r="S20">
        <f>MIN([1]Entry!FS21:FT21)</f>
        <v>32</v>
      </c>
      <c r="T20">
        <f>MAX([1]Entry!FS21:FT21)</f>
        <v>52</v>
      </c>
      <c r="U20">
        <f t="shared" si="3"/>
        <v>1</v>
      </c>
      <c r="V20">
        <f>[1]Entry!FO21</f>
        <v>40</v>
      </c>
      <c r="W20">
        <f t="shared" si="4"/>
        <v>1</v>
      </c>
      <c r="X20">
        <f>[1]Entry!FP21</f>
        <v>55</v>
      </c>
      <c r="Z20">
        <f>[1]Entry!EX21</f>
        <v>95</v>
      </c>
      <c r="AA20">
        <f>[1]Entry!EY21</f>
        <v>105</v>
      </c>
      <c r="AB20">
        <f t="shared" si="5"/>
        <v>0</v>
      </c>
      <c r="AC20">
        <f>[1]Entry!FA21</f>
        <v>100</v>
      </c>
      <c r="AD20">
        <f t="shared" si="6"/>
        <v>0</v>
      </c>
      <c r="AE20">
        <f>[1]Entry!FB21</f>
        <v>51</v>
      </c>
      <c r="AG20">
        <f>[1]Entry!FE21</f>
        <v>130</v>
      </c>
      <c r="AH20">
        <f>[1]Entry!FF21</f>
        <v>155</v>
      </c>
      <c r="AI20">
        <f t="shared" si="7"/>
        <v>1</v>
      </c>
      <c r="AJ20">
        <f>[1]Entry!FJ21</f>
        <v>145</v>
      </c>
      <c r="AK20">
        <f t="shared" si="8"/>
        <v>1</v>
      </c>
      <c r="AL20">
        <f>[1]Entry!FL21</f>
        <v>32</v>
      </c>
    </row>
    <row r="21" spans="1:38">
      <c r="A21">
        <f>IF(SUM([1]Entry!X22:AG22)=0,1,0)</f>
        <v>0</v>
      </c>
      <c r="B21">
        <f>MIN([1]Entry!AR22:CE22)</f>
        <v>64</v>
      </c>
      <c r="C21">
        <f>MAX([1]Entry!AR22:CE22)</f>
        <v>221</v>
      </c>
      <c r="D21">
        <f>SUMIF('[1]Bean-Lott'!G:G,"&gt;"&amp;[1]Analysis!C21,'[1]Bean-Lott'!F:F)-SUMIF('[1]Bean-Lott'!G:G,"&gt;"&amp;[1]Analysis!D21,'[1]Bean-Lott'!F:F)</f>
        <v>0.94445127346124724</v>
      </c>
      <c r="E21">
        <f t="shared" si="0"/>
        <v>157</v>
      </c>
      <c r="F21">
        <f t="shared" si="1"/>
        <v>200</v>
      </c>
      <c r="G21">
        <f>MAX([1]Entry!CZ22:DS22)</f>
        <v>300</v>
      </c>
      <c r="H21">
        <f>LOOKUP(G21,'[1]Bean-Lott'!G:G,'[1]Bean-Lott'!H:H)</f>
        <v>1.2130594486229506E-12</v>
      </c>
      <c r="I21">
        <f>MAX([1]Entry!DT22:EM22)</f>
        <v>52</v>
      </c>
      <c r="J21">
        <f>MIN([1]Entry!EP22:EQ22)</f>
        <v>-336</v>
      </c>
      <c r="K21">
        <f>MAX([1]Entry!EP22:EQ22)</f>
        <v>218</v>
      </c>
      <c r="L21">
        <f>SUMIF('[1]Bean-Lott'!M:M,"&gt;"&amp;[1]Analysis!L21,'[1]Bean-Lott'!L:L)-SUMIF('[1]Bean-Lott'!M:M,"&gt;"&amp;[1]Analysis!M21,'[1]Bean-Lott'!L:L)</f>
        <v>0.9519932990515132</v>
      </c>
      <c r="M21">
        <f t="shared" si="2"/>
        <v>554</v>
      </c>
      <c r="N21">
        <f>IF([1]Entry!EU22=1,-[1]Entry!ET22,[1]Entry!ET22)</f>
        <v>-400</v>
      </c>
      <c r="O21">
        <f>LOOKUP(N21,'[1]Bean-Lott'!M:M,'[1]Bean-Lott'!N:N)</f>
        <v>3.1532196507365891E-2</v>
      </c>
      <c r="P21">
        <f>[1]Entry!EV22</f>
        <v>51</v>
      </c>
      <c r="S21">
        <f>MIN([1]Entry!FS22:FT22)</f>
        <v>40</v>
      </c>
      <c r="T21">
        <f>MAX([1]Entry!FS22:FT22)</f>
        <v>55</v>
      </c>
      <c r="U21">
        <f t="shared" si="3"/>
        <v>1</v>
      </c>
      <c r="V21">
        <f>[1]Entry!FO22</f>
        <v>47</v>
      </c>
      <c r="W21">
        <f t="shared" si="4"/>
        <v>0</v>
      </c>
      <c r="X21">
        <f>[1]Entry!FP22</f>
        <v>65</v>
      </c>
      <c r="Z21">
        <f>[1]Entry!EX22</f>
        <v>100000</v>
      </c>
      <c r="AA21">
        <f>[1]Entry!EY22</f>
        <v>400000</v>
      </c>
      <c r="AB21">
        <f t="shared" si="5"/>
        <v>0</v>
      </c>
      <c r="AC21">
        <f>[1]Entry!FA22</f>
        <v>200000</v>
      </c>
      <c r="AD21">
        <f t="shared" si="6"/>
        <v>0</v>
      </c>
      <c r="AE21">
        <f>[1]Entry!FB22</f>
        <v>55</v>
      </c>
      <c r="AG21">
        <f>[1]Entry!FE22</f>
        <v>90</v>
      </c>
      <c r="AH21">
        <f>[1]Entry!FF22</f>
        <v>125</v>
      </c>
      <c r="AI21">
        <f t="shared" si="7"/>
        <v>0</v>
      </c>
      <c r="AJ21">
        <f>[1]Entry!FJ22</f>
        <v>110</v>
      </c>
      <c r="AK21">
        <f t="shared" si="8"/>
        <v>0</v>
      </c>
      <c r="AL21">
        <f>[1]Entry!FL22</f>
        <v>73</v>
      </c>
    </row>
    <row r="22" spans="1:38">
      <c r="A22">
        <f>IF(SUM([1]Entry!X23:AG23)=0,1,0)</f>
        <v>1</v>
      </c>
      <c r="B22">
        <f>MIN([1]Entry!AR23:CE23)</f>
        <v>-500</v>
      </c>
      <c r="C22">
        <f>MAX([1]Entry!AR23:CE23)</f>
        <v>500</v>
      </c>
      <c r="D22">
        <f>SUMIF('[1]Bean-Lott'!G:G,"&gt;"&amp;[1]Analysis!C22,'[1]Bean-Lott'!F:F)-SUMIF('[1]Bean-Lott'!G:G,"&gt;"&amp;[1]Analysis!D22,'[1]Bean-Lott'!F:F)</f>
        <v>0.99999999999999978</v>
      </c>
      <c r="E22">
        <f t="shared" si="0"/>
        <v>1000</v>
      </c>
      <c r="F22">
        <f t="shared" si="1"/>
        <v>10</v>
      </c>
      <c r="G22">
        <f>MAX([1]Entry!CZ23:DS23)</f>
        <v>110</v>
      </c>
      <c r="H22">
        <f>LOOKUP(G22,'[1]Bean-Lott'!G:G,'[1]Bean-Lott'!H:H)</f>
        <v>0.96639750852639905</v>
      </c>
      <c r="I22">
        <f>MAX([1]Entry!DT23:EM23)</f>
        <v>39</v>
      </c>
      <c r="J22">
        <f>MIN([1]Entry!EP23:EQ23)</f>
        <v>-481</v>
      </c>
      <c r="K22">
        <f>MAX([1]Entry!EP23:EQ23)</f>
        <v>119</v>
      </c>
      <c r="L22">
        <f>SUMIF('[1]Bean-Lott'!M:M,"&gt;"&amp;[1]Analysis!L22,'[1]Bean-Lott'!L:L)-SUMIF('[1]Bean-Lott'!M:M,"&gt;"&amp;[1]Analysis!M22,'[1]Bean-Lott'!L:L)</f>
        <v>0.99999999999999967</v>
      </c>
      <c r="M22">
        <f t="shared" si="2"/>
        <v>600</v>
      </c>
      <c r="N22">
        <f>IF([1]Entry!EU23=1,-[1]Entry!ET23,[1]Entry!ET23)</f>
        <v>-480</v>
      </c>
      <c r="O22">
        <f>LOOKUP(N22,'[1]Bean-Lott'!M:M,'[1]Bean-Lott'!N:N)</f>
        <v>1.6688194573366285E-9</v>
      </c>
      <c r="P22">
        <f>[1]Entry!EV23</f>
        <v>90</v>
      </c>
      <c r="S22">
        <f>MIN([1]Entry!FS23:FT23)</f>
        <v>35</v>
      </c>
      <c r="T22">
        <f>MAX([1]Entry!FS23:FT23)</f>
        <v>45</v>
      </c>
      <c r="U22">
        <f t="shared" si="3"/>
        <v>1</v>
      </c>
      <c r="V22">
        <f>[1]Entry!FO23</f>
        <v>37</v>
      </c>
      <c r="W22">
        <f t="shared" si="4"/>
        <v>0</v>
      </c>
      <c r="X22">
        <f>[1]Entry!FP23</f>
        <v>79</v>
      </c>
      <c r="Z22">
        <f>[1]Entry!EX23</f>
        <v>100</v>
      </c>
      <c r="AA22">
        <f>[1]Entry!EY23</f>
        <v>1000000</v>
      </c>
      <c r="AB22">
        <f t="shared" si="5"/>
        <v>1</v>
      </c>
      <c r="AC22">
        <f>[1]Entry!FA23</f>
        <v>10000</v>
      </c>
      <c r="AD22">
        <f t="shared" si="6"/>
        <v>0</v>
      </c>
      <c r="AE22">
        <f>[1]Entry!FB23</f>
        <v>19</v>
      </c>
      <c r="AG22">
        <f>[1]Entry!FE23</f>
        <v>110</v>
      </c>
      <c r="AH22">
        <f>[1]Entry!FF23</f>
        <v>135</v>
      </c>
      <c r="AI22">
        <f t="shared" si="7"/>
        <v>0</v>
      </c>
      <c r="AJ22">
        <f>[1]Entry!FJ23</f>
        <v>115</v>
      </c>
      <c r="AK22">
        <f t="shared" si="8"/>
        <v>0</v>
      </c>
      <c r="AL22">
        <f>[1]Entry!FL23</f>
        <v>70</v>
      </c>
    </row>
    <row r="23" spans="1:38">
      <c r="A23">
        <f>IF(SUM([1]Entry!X24:AG24)=0,1,0)</f>
        <v>1</v>
      </c>
      <c r="B23">
        <f>MIN([1]Entry!AR24:CE24)</f>
        <v>197</v>
      </c>
      <c r="C23">
        <f>MAX([1]Entry!AR24:CE24)</f>
        <v>408</v>
      </c>
      <c r="D23">
        <f>SUMIF('[1]Bean-Lott'!G:G,"&gt;"&amp;[1]Analysis!C23,'[1]Bean-Lott'!F:F)-SUMIF('[1]Bean-Lott'!G:G,"&gt;"&amp;[1]Analysis!D23,'[1]Bean-Lott'!F:F)</f>
        <v>3.376638524641057E-6</v>
      </c>
      <c r="E23">
        <f t="shared" si="0"/>
        <v>211</v>
      </c>
      <c r="F23">
        <f t="shared" si="1"/>
        <v>175</v>
      </c>
      <c r="G23">
        <f>MAX([1]Entry!CZ24:DS24)</f>
        <v>275</v>
      </c>
      <c r="H23">
        <f>LOOKUP(G23,'[1]Bean-Lott'!G:G,'[1]Bean-Lott'!H:H)</f>
        <v>4.6206676971583703E-9</v>
      </c>
      <c r="I23">
        <f>MAX([1]Entry!DT24:EM24)</f>
        <v>6</v>
      </c>
      <c r="J23">
        <f>MIN([1]Entry!EP24:EQ24)</f>
        <v>-467</v>
      </c>
      <c r="K23">
        <f>MAX([1]Entry!EP24:EQ24)</f>
        <v>248</v>
      </c>
      <c r="L23">
        <f>SUMIF('[1]Bean-Lott'!M:M,"&gt;"&amp;[1]Analysis!L23,'[1]Bean-Lott'!L:L)-SUMIF('[1]Bean-Lott'!M:M,"&gt;"&amp;[1]Analysis!M23,'[1]Bean-Lott'!L:L)</f>
        <v>0.99999999999999967</v>
      </c>
      <c r="M23">
        <f t="shared" si="2"/>
        <v>715</v>
      </c>
      <c r="N23">
        <f>IF([1]Entry!EU24=1,-[1]Entry!ET24,[1]Entry!ET24)</f>
        <v>-325</v>
      </c>
      <c r="O23">
        <f>LOOKUP(N23,'[1]Bean-Lott'!M:M,'[1]Bean-Lott'!N:N)</f>
        <v>0.94920691794270917</v>
      </c>
      <c r="P23">
        <f>[1]Entry!EV24</f>
        <v>7</v>
      </c>
      <c r="S23">
        <f>MIN([1]Entry!FS24:FT24)</f>
        <v>30</v>
      </c>
      <c r="T23">
        <f>MAX([1]Entry!FS24:FT24)</f>
        <v>45</v>
      </c>
      <c r="U23">
        <f t="shared" si="3"/>
        <v>1</v>
      </c>
      <c r="V23">
        <f>[1]Entry!FO24</f>
        <v>36</v>
      </c>
      <c r="W23">
        <f t="shared" si="4"/>
        <v>0</v>
      </c>
      <c r="X23">
        <f>[1]Entry!FP24</f>
        <v>15</v>
      </c>
      <c r="Z23">
        <f>[1]Entry!EX24</f>
        <v>500</v>
      </c>
      <c r="AA23">
        <f>[1]Entry!EY24</f>
        <v>1000</v>
      </c>
      <c r="AB23">
        <f t="shared" si="5"/>
        <v>0</v>
      </c>
      <c r="AC23">
        <f>[1]Entry!FA24</f>
        <v>750</v>
      </c>
      <c r="AD23">
        <f t="shared" si="6"/>
        <v>0</v>
      </c>
      <c r="AE23">
        <f>[1]Entry!FB24</f>
        <v>6</v>
      </c>
      <c r="AG23">
        <f>[1]Entry!FE24</f>
        <v>135</v>
      </c>
      <c r="AH23">
        <f>[1]Entry!FF24</f>
        <v>160</v>
      </c>
      <c r="AI23">
        <f t="shared" si="7"/>
        <v>1</v>
      </c>
      <c r="AJ23">
        <f>[1]Entry!FJ24</f>
        <v>150</v>
      </c>
      <c r="AK23">
        <f t="shared" si="8"/>
        <v>1</v>
      </c>
      <c r="AL23">
        <f>[1]Entry!FL24</f>
        <v>14</v>
      </c>
    </row>
    <row r="24" spans="1:38">
      <c r="A24">
        <f>IF(SUM([1]Entry!X25:AG25)=0,1,0)</f>
        <v>0</v>
      </c>
      <c r="B24">
        <f>MIN([1]Entry!AR25:CE25)</f>
        <v>205</v>
      </c>
      <c r="C24">
        <f>MAX([1]Entry!AR25:CE25)</f>
        <v>317</v>
      </c>
      <c r="D24">
        <f>SUMIF('[1]Bean-Lott'!G:G,"&gt;"&amp;[1]Analysis!C24,'[1]Bean-Lott'!F:F)-SUMIF('[1]Bean-Lott'!G:G,"&gt;"&amp;[1]Analysis!D24,'[1]Bean-Lott'!F:F)</f>
        <v>5.25816944174099E-7</v>
      </c>
      <c r="E24">
        <f t="shared" si="0"/>
        <v>112</v>
      </c>
      <c r="F24">
        <f t="shared" si="1"/>
        <v>5</v>
      </c>
      <c r="G24">
        <f>MAX([1]Entry!CZ25:DS25)</f>
        <v>95</v>
      </c>
      <c r="H24">
        <f>LOOKUP(G24,'[1]Bean-Lott'!G:G,'[1]Bean-Lott'!H:H)</f>
        <v>0.97570052495566362</v>
      </c>
      <c r="I24">
        <f>MAX([1]Entry!DT25:EM25)</f>
        <v>81</v>
      </c>
      <c r="J24">
        <f>MIN([1]Entry!EP25:EQ25)</f>
        <v>-363</v>
      </c>
      <c r="K24">
        <f>MAX([1]Entry!EP25:EQ25)</f>
        <v>230</v>
      </c>
      <c r="L24">
        <f>SUMIF('[1]Bean-Lott'!M:M,"&gt;"&amp;[1]Analysis!L24,'[1]Bean-Lott'!L:L)-SUMIF('[1]Bean-Lott'!M:M,"&gt;"&amp;[1]Analysis!M24,'[1]Bean-Lott'!L:L)</f>
        <v>0.99881430862792442</v>
      </c>
      <c r="M24">
        <f t="shared" si="2"/>
        <v>593</v>
      </c>
      <c r="N24">
        <f>IF([1]Entry!EU25=1,-[1]Entry!ET25,[1]Entry!ET25)</f>
        <v>-50</v>
      </c>
      <c r="O24">
        <f>LOOKUP(N24,'[1]Bean-Lott'!M:M,'[1]Bean-Lott'!N:N)</f>
        <v>1.4405491281370254E-17</v>
      </c>
      <c r="P24">
        <f>[1]Entry!EV25</f>
        <v>60</v>
      </c>
      <c r="S24">
        <f>MIN([1]Entry!FS25:FT25)</f>
        <v>35</v>
      </c>
      <c r="T24">
        <f>MAX([1]Entry!FS25:FT25)</f>
        <v>47</v>
      </c>
      <c r="U24">
        <f t="shared" si="3"/>
        <v>1</v>
      </c>
      <c r="V24">
        <f>[1]Entry!FO25</f>
        <v>41</v>
      </c>
      <c r="W24">
        <f t="shared" si="4"/>
        <v>1</v>
      </c>
      <c r="X24">
        <f>[1]Entry!FP25</f>
        <v>80</v>
      </c>
      <c r="Z24">
        <f>[1]Entry!EX25</f>
        <v>2000</v>
      </c>
      <c r="AA24">
        <f>[1]Entry!EY25</f>
        <v>10000</v>
      </c>
      <c r="AB24">
        <f t="shared" si="5"/>
        <v>1</v>
      </c>
      <c r="AC24">
        <f>[1]Entry!FA25</f>
        <v>10000</v>
      </c>
      <c r="AD24">
        <f t="shared" si="6"/>
        <v>0</v>
      </c>
      <c r="AE24">
        <f>[1]Entry!FB25</f>
        <v>60</v>
      </c>
      <c r="AG24">
        <f>[1]Entry!FE25</f>
        <v>105</v>
      </c>
      <c r="AH24">
        <f>[1]Entry!FF25</f>
        <v>130</v>
      </c>
      <c r="AI24">
        <f t="shared" si="7"/>
        <v>0</v>
      </c>
      <c r="AJ24">
        <f>[1]Entry!FJ25</f>
        <v>120</v>
      </c>
      <c r="AK24">
        <f t="shared" si="8"/>
        <v>0</v>
      </c>
      <c r="AL24">
        <f>[1]Entry!FL25</f>
        <v>91</v>
      </c>
    </row>
    <row r="25" spans="1:38">
      <c r="A25">
        <f>IF(SUM([1]Entry!X26:AG26)=0,1,0)</f>
        <v>0</v>
      </c>
      <c r="B25">
        <f>MIN([1]Entry!AR26:CE26)</f>
        <v>-100</v>
      </c>
      <c r="C25">
        <f>MAX([1]Entry!AR26:CE26)</f>
        <v>300</v>
      </c>
      <c r="D25">
        <f>SUMIF('[1]Bean-Lott'!G:G,"&gt;"&amp;[1]Analysis!C25,'[1]Bean-Lott'!F:F)-SUMIF('[1]Bean-Lott'!G:G,"&gt;"&amp;[1]Analysis!D25,'[1]Bean-Lott'!F:F)</f>
        <v>0.99999999999999978</v>
      </c>
      <c r="E25">
        <f t="shared" si="0"/>
        <v>400</v>
      </c>
      <c r="F25">
        <f t="shared" si="1"/>
        <v>0</v>
      </c>
      <c r="G25">
        <f>MAX([1]Entry!CZ26:DS26)</f>
        <v>100</v>
      </c>
      <c r="H25">
        <f>LOOKUP(G25,'[1]Bean-Lott'!G:G,'[1]Bean-Lott'!H:H)</f>
        <v>0.98017279350548514</v>
      </c>
      <c r="I25">
        <f>MAX([1]Entry!DT26:EM26)</f>
        <v>95</v>
      </c>
      <c r="J25">
        <f>MIN([1]Entry!EP26:EQ26)</f>
        <v>-450</v>
      </c>
      <c r="K25">
        <f>MAX([1]Entry!EP26:EQ26)</f>
        <v>-150</v>
      </c>
      <c r="L25">
        <f>SUMIF('[1]Bean-Lott'!M:M,"&gt;"&amp;[1]Analysis!L25,'[1]Bean-Lott'!L:L)-SUMIF('[1]Bean-Lott'!M:M,"&gt;"&amp;[1]Analysis!M25,'[1]Bean-Lott'!L:L)</f>
        <v>0.99999999999515043</v>
      </c>
      <c r="M25">
        <f t="shared" si="2"/>
        <v>300</v>
      </c>
      <c r="N25">
        <f>IF([1]Entry!EU26=1,-[1]Entry!ET26,[1]Entry!ET26)</f>
        <v>-150</v>
      </c>
      <c r="O25">
        <f>LOOKUP(N25,'[1]Bean-Lott'!M:M,'[1]Bean-Lott'!N:N)</f>
        <v>2.2215088182723747E-5</v>
      </c>
      <c r="P25">
        <f>[1]Entry!EV26</f>
        <v>90</v>
      </c>
      <c r="S25">
        <f>MIN([1]Entry!FS26:FT26)</f>
        <v>38</v>
      </c>
      <c r="T25">
        <f>MAX([1]Entry!FS26:FT26)</f>
        <v>58</v>
      </c>
      <c r="U25">
        <f t="shared" si="3"/>
        <v>1</v>
      </c>
      <c r="V25">
        <f>[1]Entry!FO26</f>
        <v>48</v>
      </c>
      <c r="W25">
        <f t="shared" si="4"/>
        <v>0</v>
      </c>
      <c r="X25">
        <f>[1]Entry!FP26</f>
        <v>30</v>
      </c>
      <c r="Z25">
        <f>[1]Entry!EX26</f>
        <v>400</v>
      </c>
      <c r="AA25">
        <f>[1]Entry!EY26</f>
        <v>70000</v>
      </c>
      <c r="AB25">
        <f t="shared" si="5"/>
        <v>1</v>
      </c>
      <c r="AC25">
        <f>[1]Entry!FA26</f>
        <v>6000</v>
      </c>
      <c r="AD25">
        <f t="shared" si="6"/>
        <v>0</v>
      </c>
      <c r="AE25">
        <f>[1]Entry!FB26</f>
        <v>15</v>
      </c>
      <c r="AG25">
        <f>[1]Entry!FE26</f>
        <v>110</v>
      </c>
      <c r="AH25">
        <f>[1]Entry!FF26</f>
        <v>165</v>
      </c>
      <c r="AI25">
        <f t="shared" si="7"/>
        <v>1</v>
      </c>
      <c r="AJ25">
        <f>[1]Entry!FJ26</f>
        <v>132</v>
      </c>
      <c r="AK25">
        <f t="shared" si="8"/>
        <v>0</v>
      </c>
      <c r="AL25">
        <f>[1]Entry!FL26</f>
        <v>75</v>
      </c>
    </row>
    <row r="26" spans="1:38">
      <c r="A26">
        <f>IF(SUM([1]Entry!X27:AG27)=0,1,0)</f>
        <v>0</v>
      </c>
      <c r="B26">
        <f>MIN([1]Entry!AR27:CE27)</f>
        <v>0</v>
      </c>
      <c r="C26">
        <f>MAX([1]Entry!AR27:CE27)</f>
        <v>86</v>
      </c>
      <c r="D26">
        <f>SUMIF('[1]Bean-Lott'!G:G,"&gt;"&amp;[1]Analysis!C26,'[1]Bean-Lott'!F:F)-SUMIF('[1]Bean-Lott'!G:G,"&gt;"&amp;[1]Analysis!D26,'[1]Bean-Lott'!F:F)</f>
        <v>0.27582581012445906</v>
      </c>
      <c r="E26">
        <f t="shared" si="0"/>
        <v>86</v>
      </c>
      <c r="F26">
        <f t="shared" si="1"/>
        <v>200</v>
      </c>
      <c r="G26">
        <f>MAX([1]Entry!CZ27:DS27)</f>
        <v>300</v>
      </c>
      <c r="H26">
        <f>LOOKUP(G26,'[1]Bean-Lott'!G:G,'[1]Bean-Lott'!H:H)</f>
        <v>1.2130594486229506E-12</v>
      </c>
      <c r="I26">
        <f>MAX([1]Entry!DT27:EM27)</f>
        <v>50</v>
      </c>
      <c r="J26">
        <f>MIN([1]Entry!EP27:EQ27)</f>
        <v>-126</v>
      </c>
      <c r="K26">
        <f>MAX([1]Entry!EP27:EQ27)</f>
        <v>30</v>
      </c>
      <c r="L26">
        <f>SUMIF('[1]Bean-Lott'!M:M,"&gt;"&amp;[1]Analysis!L26,'[1]Bean-Lott'!L:L)-SUMIF('[1]Bean-Lott'!M:M,"&gt;"&amp;[1]Analysis!M26,'[1]Bean-Lott'!L:L)</f>
        <v>2.0857745124685193E-15</v>
      </c>
      <c r="M26">
        <f t="shared" si="2"/>
        <v>156</v>
      </c>
      <c r="N26">
        <f>IF([1]Entry!EU27=1,-[1]Entry!ET27,[1]Entry!ET27)</f>
        <v>-6</v>
      </c>
      <c r="O26">
        <f>LOOKUP(N26,'[1]Bean-Lott'!M:M,'[1]Bean-Lott'!N:N)</f>
        <v>2.6904916843087636E-25</v>
      </c>
      <c r="P26">
        <f>[1]Entry!EV27</f>
        <v>25</v>
      </c>
      <c r="S26">
        <f>MIN([1]Entry!FS27:FT27)</f>
        <v>35</v>
      </c>
      <c r="T26">
        <f>MAX([1]Entry!FS27:FT27)</f>
        <v>40</v>
      </c>
      <c r="U26">
        <f t="shared" si="3"/>
        <v>0</v>
      </c>
      <c r="V26">
        <f>[1]Entry!FO27</f>
        <v>38</v>
      </c>
      <c r="W26">
        <f t="shared" si="4"/>
        <v>0</v>
      </c>
      <c r="X26">
        <f>[1]Entry!FP27</f>
        <v>81</v>
      </c>
      <c r="Z26">
        <f>[1]Entry!EX27</f>
        <v>40</v>
      </c>
      <c r="AA26">
        <f>[1]Entry!EY27</f>
        <v>95</v>
      </c>
      <c r="AB26">
        <f t="shared" si="5"/>
        <v>0</v>
      </c>
      <c r="AC26">
        <f>[1]Entry!FA27</f>
        <v>200</v>
      </c>
      <c r="AD26">
        <f t="shared" si="6"/>
        <v>0</v>
      </c>
      <c r="AE26">
        <f>[1]Entry!FB27</f>
        <v>50</v>
      </c>
      <c r="AG26">
        <f>[1]Entry!FE27</f>
        <v>130</v>
      </c>
      <c r="AH26">
        <f>[1]Entry!FF27</f>
        <v>160</v>
      </c>
      <c r="AI26">
        <f t="shared" si="7"/>
        <v>1</v>
      </c>
      <c r="AJ26">
        <f>[1]Entry!FJ27</f>
        <v>150</v>
      </c>
      <c r="AK26">
        <f t="shared" si="8"/>
        <v>1</v>
      </c>
      <c r="AL26">
        <f>[1]Entry!FL27</f>
        <v>64</v>
      </c>
    </row>
    <row r="27" spans="1:38">
      <c r="A27">
        <f>IF(SUM([1]Entry!X28:AG28)=0,1,0)</f>
        <v>1</v>
      </c>
      <c r="B27">
        <f>MIN([1]Entry!AR28:CE28)</f>
        <v>-281</v>
      </c>
      <c r="C27">
        <f>MAX([1]Entry!AR28:CE28)</f>
        <v>456</v>
      </c>
      <c r="D27">
        <f>SUMIF('[1]Bean-Lott'!G:G,"&gt;"&amp;[1]Analysis!C27,'[1]Bean-Lott'!F:F)-SUMIF('[1]Bean-Lott'!G:G,"&gt;"&amp;[1]Analysis!D27,'[1]Bean-Lott'!F:F)</f>
        <v>0.99999999999999978</v>
      </c>
      <c r="E27">
        <f t="shared" si="0"/>
        <v>737</v>
      </c>
      <c r="F27">
        <f t="shared" si="1"/>
        <v>210</v>
      </c>
      <c r="G27">
        <f>MAX([1]Entry!CZ28:DS28)</f>
        <v>310</v>
      </c>
      <c r="H27">
        <f>LOOKUP(G27,'[1]Bean-Lott'!G:G,'[1]Bean-Lott'!H:H)</f>
        <v>3.1976649120749194E-14</v>
      </c>
      <c r="I27">
        <f>MAX([1]Entry!DT28:EM28)</f>
        <v>13</v>
      </c>
      <c r="J27">
        <f>MIN([1]Entry!EP28:EQ28)</f>
        <v>-450</v>
      </c>
      <c r="K27">
        <f>MAX([1]Entry!EP28:EQ28)</f>
        <v>528</v>
      </c>
      <c r="L27">
        <f>SUMIF('[1]Bean-Lott'!M:M,"&gt;"&amp;[1]Analysis!L27,'[1]Bean-Lott'!L:L)-SUMIF('[1]Bean-Lott'!M:M,"&gt;"&amp;[1]Analysis!M27,'[1]Bean-Lott'!L:L)</f>
        <v>0.99999999999997669</v>
      </c>
      <c r="M27">
        <f t="shared" si="2"/>
        <v>978</v>
      </c>
      <c r="N27">
        <f>IF([1]Entry!EU28=1,-[1]Entry!ET28,[1]Entry!ET28)</f>
        <v>72</v>
      </c>
      <c r="O27">
        <f>LOOKUP(N27,'[1]Bean-Lott'!M:M,'[1]Bean-Lott'!N:N)</f>
        <v>1.9172080937435373E-42</v>
      </c>
      <c r="P27">
        <f>[1]Entry!EV28</f>
        <v>9</v>
      </c>
      <c r="S27">
        <f>MIN([1]Entry!FS28:FT28)</f>
        <v>28</v>
      </c>
      <c r="T27">
        <f>MAX([1]Entry!FS28:FT28)</f>
        <v>55</v>
      </c>
      <c r="U27">
        <f t="shared" si="3"/>
        <v>1</v>
      </c>
      <c r="V27">
        <f>[1]Entry!FO28</f>
        <v>47</v>
      </c>
      <c r="W27">
        <f t="shared" si="4"/>
        <v>0</v>
      </c>
      <c r="X27">
        <f>[1]Entry!FP28</f>
        <v>30</v>
      </c>
      <c r="Z27">
        <f>[1]Entry!EX28</f>
        <v>1000</v>
      </c>
      <c r="AA27">
        <f>[1]Entry!EY28</f>
        <v>10000</v>
      </c>
      <c r="AB27">
        <f t="shared" si="5"/>
        <v>1</v>
      </c>
      <c r="AC27">
        <f>[1]Entry!FA28</f>
        <v>25000</v>
      </c>
      <c r="AD27">
        <f t="shared" si="6"/>
        <v>0</v>
      </c>
      <c r="AE27">
        <f>[1]Entry!FB28</f>
        <v>29</v>
      </c>
      <c r="AG27">
        <f>[1]Entry!FE28</f>
        <v>98</v>
      </c>
      <c r="AH27">
        <f>[1]Entry!FF28</f>
        <v>220</v>
      </c>
      <c r="AI27">
        <f t="shared" si="7"/>
        <v>1</v>
      </c>
      <c r="AJ27">
        <f>[1]Entry!FJ28</f>
        <v>125</v>
      </c>
      <c r="AK27">
        <f t="shared" si="8"/>
        <v>0</v>
      </c>
      <c r="AL27">
        <f>[1]Entry!FL28</f>
        <v>35</v>
      </c>
    </row>
    <row r="28" spans="1:38">
      <c r="A28">
        <f>IF(SUM([1]Entry!X29:AG29)=0,1,0)</f>
        <v>0</v>
      </c>
      <c r="B28">
        <f>MIN([1]Entry!AR29:CE29)</f>
        <v>-100</v>
      </c>
      <c r="C28">
        <f>MAX([1]Entry!AR29:CE29)</f>
        <v>300</v>
      </c>
      <c r="D28">
        <f>SUMIF('[1]Bean-Lott'!G:G,"&gt;"&amp;[1]Analysis!C28,'[1]Bean-Lott'!F:F)-SUMIF('[1]Bean-Lott'!G:G,"&gt;"&amp;[1]Analysis!D28,'[1]Bean-Lott'!F:F)</f>
        <v>0.99999999999999978</v>
      </c>
      <c r="E28">
        <f t="shared" si="0"/>
        <v>400</v>
      </c>
      <c r="F28">
        <f t="shared" si="1"/>
        <v>0</v>
      </c>
      <c r="G28">
        <f>MAX([1]Entry!CZ29:DS29)</f>
        <v>100</v>
      </c>
      <c r="H28">
        <f>LOOKUP(G28,'[1]Bean-Lott'!G:G,'[1]Bean-Lott'!H:H)</f>
        <v>0.98017279350548514</v>
      </c>
      <c r="I28">
        <f>MAX([1]Entry!DT29:EM29)</f>
        <v>45</v>
      </c>
      <c r="J28">
        <f>MIN([1]Entry!EP29:EQ29)</f>
        <v>-549</v>
      </c>
      <c r="K28">
        <f>MAX([1]Entry!EP29:EQ29)</f>
        <v>-300</v>
      </c>
      <c r="L28">
        <f>SUMIF('[1]Bean-Lott'!M:M,"&gt;"&amp;[1]Analysis!L28,'[1]Bean-Lott'!L:L)-SUMIF('[1]Bean-Lott'!M:M,"&gt;"&amp;[1]Analysis!M28,'[1]Bean-Lott'!L:L)</f>
        <v>0.52192209450686455</v>
      </c>
      <c r="M28">
        <f t="shared" si="2"/>
        <v>249</v>
      </c>
      <c r="N28">
        <f>IF([1]Entry!EU29=1,-[1]Entry!ET29,[1]Entry!ET29)</f>
        <v>-500</v>
      </c>
      <c r="O28">
        <f>LOOKUP(N28,'[1]Bean-Lott'!M:M,'[1]Bean-Lott'!N:N)</f>
        <v>1.3572032231312604E-12</v>
      </c>
      <c r="P28">
        <f>[1]Entry!EV29</f>
        <v>85</v>
      </c>
      <c r="S28">
        <f>MIN([1]Entry!FS29:FT29)</f>
        <v>30</v>
      </c>
      <c r="T28">
        <f>MAX([1]Entry!FS29:FT29)</f>
        <v>50</v>
      </c>
      <c r="U28">
        <f t="shared" si="3"/>
        <v>1</v>
      </c>
      <c r="V28">
        <f>[1]Entry!FO29</f>
        <v>41</v>
      </c>
      <c r="W28">
        <f t="shared" si="4"/>
        <v>1</v>
      </c>
      <c r="X28">
        <f>[1]Entry!FP29</f>
        <v>75</v>
      </c>
      <c r="Z28">
        <f>[1]Entry!EX29</f>
        <v>500</v>
      </c>
      <c r="AA28">
        <f>[1]Entry!EY29</f>
        <v>9000</v>
      </c>
      <c r="AB28">
        <f t="shared" si="5"/>
        <v>1</v>
      </c>
      <c r="AC28">
        <f>[1]Entry!FA29</f>
        <v>5000</v>
      </c>
      <c r="AD28">
        <f t="shared" si="6"/>
        <v>0</v>
      </c>
      <c r="AE28">
        <f>[1]Entry!FB29</f>
        <v>70</v>
      </c>
      <c r="AG28">
        <f>[1]Entry!FE29</f>
        <v>110</v>
      </c>
      <c r="AH28">
        <f>[1]Entry!FF29</f>
        <v>150</v>
      </c>
      <c r="AI28">
        <f t="shared" si="7"/>
        <v>1</v>
      </c>
      <c r="AJ28">
        <f>[1]Entry!FJ29</f>
        <v>125</v>
      </c>
      <c r="AK28">
        <f t="shared" si="8"/>
        <v>0</v>
      </c>
      <c r="AL28">
        <f>[1]Entry!FL29</f>
        <v>60</v>
      </c>
    </row>
    <row r="29" spans="1:38">
      <c r="A29">
        <f>IF(SUM([1]Entry!X30:AG30)=0,1,0)</f>
        <v>1</v>
      </c>
      <c r="B29">
        <f>MIN([1]Entry!AR30:CE30)</f>
        <v>-92</v>
      </c>
      <c r="C29">
        <f>MAX([1]Entry!AR30:CE30)</f>
        <v>263</v>
      </c>
      <c r="D29">
        <f>SUMIF('[1]Bean-Lott'!G:G,"&gt;"&amp;[1]Analysis!C29,'[1]Bean-Lott'!F:F)-SUMIF('[1]Bean-Lott'!G:G,"&gt;"&amp;[1]Analysis!D29,'[1]Bean-Lott'!F:F)</f>
        <v>0.99999999999999289</v>
      </c>
      <c r="E29">
        <f t="shared" si="0"/>
        <v>355</v>
      </c>
      <c r="F29">
        <f t="shared" si="1"/>
        <v>100</v>
      </c>
      <c r="G29">
        <f>MAX([1]Entry!CZ30:DS30)</f>
        <v>200</v>
      </c>
      <c r="H29">
        <f>LOOKUP(G29,'[1]Bean-Lott'!G:G,'[1]Bean-Lott'!H:H)</f>
        <v>1.2207884222336644E-2</v>
      </c>
      <c r="I29">
        <f>MAX([1]Entry!DT30:EM30)</f>
        <v>13</v>
      </c>
      <c r="J29">
        <f>MIN([1]Entry!EP30:EQ30)</f>
        <v>-4</v>
      </c>
      <c r="K29">
        <f>MAX([1]Entry!EP30:EQ30)</f>
        <v>2</v>
      </c>
      <c r="L29">
        <f>SUMIF('[1]Bean-Lott'!M:M,"&gt;"&amp;[1]Analysis!L29,'[1]Bean-Lott'!L:L)-SUMIF('[1]Bean-Lott'!M:M,"&gt;"&amp;[1]Analysis!M29,'[1]Bean-Lott'!L:L)</f>
        <v>4.6427286210190374E-39</v>
      </c>
      <c r="M29">
        <f t="shared" si="2"/>
        <v>6</v>
      </c>
      <c r="N29">
        <f>IF([1]Entry!EU30=1,-[1]Entry!ET30,[1]Entry!ET30)</f>
        <v>-3</v>
      </c>
      <c r="O29">
        <f>LOOKUP(N29,'[1]Bean-Lott'!M:M,'[1]Bean-Lott'!N:N)</f>
        <v>1.1091681095103343E-25</v>
      </c>
      <c r="P29">
        <f>[1]Entry!EV30</f>
        <v>20</v>
      </c>
      <c r="S29">
        <f>MIN([1]Entry!FS30:FT30)</f>
        <v>30</v>
      </c>
      <c r="T29">
        <f>MAX([1]Entry!FS30:FT30)</f>
        <v>50</v>
      </c>
      <c r="U29">
        <f t="shared" si="3"/>
        <v>1</v>
      </c>
      <c r="V29">
        <f>[1]Entry!FO30</f>
        <v>39</v>
      </c>
      <c r="W29">
        <f t="shared" si="4"/>
        <v>1</v>
      </c>
      <c r="X29">
        <f>[1]Entry!FP30</f>
        <v>15</v>
      </c>
      <c r="Z29">
        <f>[1]Entry!EX30</f>
        <v>100</v>
      </c>
      <c r="AA29">
        <f>[1]Entry!EY30</f>
        <v>1000</v>
      </c>
      <c r="AB29">
        <f t="shared" si="5"/>
        <v>0</v>
      </c>
      <c r="AC29">
        <f>[1]Entry!FA30</f>
        <v>8000</v>
      </c>
      <c r="AD29">
        <f t="shared" si="6"/>
        <v>0</v>
      </c>
      <c r="AE29">
        <f>[1]Entry!FB30</f>
        <v>10</v>
      </c>
      <c r="AG29">
        <f>[1]Entry!FE30</f>
        <v>110</v>
      </c>
      <c r="AH29">
        <f>[1]Entry!FF30</f>
        <v>150</v>
      </c>
      <c r="AI29">
        <f t="shared" si="7"/>
        <v>1</v>
      </c>
      <c r="AJ29">
        <f>[1]Entry!FJ30</f>
        <v>115</v>
      </c>
      <c r="AK29">
        <f t="shared" si="8"/>
        <v>0</v>
      </c>
      <c r="AL29">
        <f>[1]Entry!FL30</f>
        <v>9</v>
      </c>
    </row>
    <row r="30" spans="1:38">
      <c r="A30">
        <f>IF(SUM([1]Entry!X31:AG31)=0,1,0)</f>
        <v>0</v>
      </c>
      <c r="B30">
        <f>MIN([1]Entry!AR31:CE31)</f>
        <v>0</v>
      </c>
      <c r="C30">
        <f>MAX([1]Entry!AR31:CE31)</f>
        <v>345</v>
      </c>
      <c r="D30">
        <f>SUMIF('[1]Bean-Lott'!G:G,"&gt;"&amp;[1]Analysis!C30,'[1]Bean-Lott'!F:F)-SUMIF('[1]Bean-Lott'!G:G,"&gt;"&amp;[1]Analysis!D30,'[1]Bean-Lott'!F:F)</f>
        <v>0.99999618395159184</v>
      </c>
      <c r="E30">
        <f t="shared" si="0"/>
        <v>345</v>
      </c>
      <c r="F30">
        <f t="shared" si="1"/>
        <v>240</v>
      </c>
      <c r="G30">
        <f>MAX([1]Entry!CZ31:DS31)</f>
        <v>340</v>
      </c>
      <c r="H30">
        <f>LOOKUP(G30,'[1]Bean-Lott'!G:G,'[1]Bean-Lott'!H:H)</f>
        <v>1.1206085772737888E-19</v>
      </c>
      <c r="I30">
        <f>MAX([1]Entry!DT31:EM31)</f>
        <v>64</v>
      </c>
      <c r="J30">
        <f>MIN([1]Entry!EP31:EQ31)</f>
        <v>-543</v>
      </c>
      <c r="K30">
        <f>MAX([1]Entry!EP31:EQ31)</f>
        <v>565</v>
      </c>
      <c r="L30">
        <f>SUMIF('[1]Bean-Lott'!M:M,"&gt;"&amp;[1]Analysis!L30,'[1]Bean-Lott'!L:L)-SUMIF('[1]Bean-Lott'!M:M,"&gt;"&amp;[1]Analysis!M30,'[1]Bean-Lott'!L:L)</f>
        <v>0.99999999999999967</v>
      </c>
      <c r="M30">
        <f t="shared" si="2"/>
        <v>1108</v>
      </c>
      <c r="N30">
        <f>IF([1]Entry!EU31=1,-[1]Entry!ET31,[1]Entry!ET31)</f>
        <v>-200</v>
      </c>
      <c r="O30">
        <f>LOOKUP(N30,'[1]Bean-Lott'!M:M,'[1]Bean-Lott'!N:N)</f>
        <v>3.4292827391016009E-2</v>
      </c>
      <c r="P30">
        <f>[1]Entry!EV31</f>
        <v>58</v>
      </c>
      <c r="S30">
        <f>MIN([1]Entry!FS31:FT31)</f>
        <v>35</v>
      </c>
      <c r="T30">
        <f>MAX([1]Entry!FS31:FT31)</f>
        <v>45</v>
      </c>
      <c r="U30">
        <f t="shared" si="3"/>
        <v>1</v>
      </c>
      <c r="V30">
        <f>[1]Entry!FO31</f>
        <v>38</v>
      </c>
      <c r="W30">
        <f t="shared" si="4"/>
        <v>0</v>
      </c>
      <c r="X30">
        <f>[1]Entry!FP31</f>
        <v>80</v>
      </c>
      <c r="Z30">
        <f>[1]Entry!EX31</f>
        <v>450</v>
      </c>
      <c r="AA30">
        <f>[1]Entry!EY31</f>
        <v>600</v>
      </c>
      <c r="AB30">
        <f t="shared" si="5"/>
        <v>0</v>
      </c>
      <c r="AC30">
        <f>[1]Entry!FA31</f>
        <v>550</v>
      </c>
      <c r="AD30">
        <f t="shared" si="6"/>
        <v>0</v>
      </c>
      <c r="AE30">
        <f>[1]Entry!FB31</f>
        <v>87</v>
      </c>
      <c r="AG30">
        <f>[1]Entry!FE31</f>
        <v>135</v>
      </c>
      <c r="AH30">
        <f>[1]Entry!FF31</f>
        <v>150</v>
      </c>
      <c r="AI30">
        <f t="shared" si="7"/>
        <v>1</v>
      </c>
      <c r="AJ30">
        <f>[1]Entry!FJ31</f>
        <v>145</v>
      </c>
      <c r="AK30">
        <f t="shared" si="8"/>
        <v>1</v>
      </c>
      <c r="AL30">
        <f>[1]Entry!FL31</f>
        <v>82</v>
      </c>
    </row>
    <row r="31" spans="1:38">
      <c r="A31">
        <f>IF(SUM([1]Entry!X32:AG32)=0,1,0)</f>
        <v>1</v>
      </c>
      <c r="B31">
        <f>MIN([1]Entry!AR32:CE32)</f>
        <v>65</v>
      </c>
      <c r="C31">
        <f>MAX([1]Entry!AR32:CE32)</f>
        <v>336</v>
      </c>
      <c r="D31">
        <f>SUMIF('[1]Bean-Lott'!G:G,"&gt;"&amp;[1]Analysis!C31,'[1]Bean-Lott'!F:F)-SUMIF('[1]Bean-Lott'!G:G,"&gt;"&amp;[1]Analysis!D31,'[1]Bean-Lott'!F:F)</f>
        <v>0.94445128158645519</v>
      </c>
      <c r="E31">
        <f t="shared" si="0"/>
        <v>271</v>
      </c>
      <c r="F31">
        <f t="shared" si="1"/>
        <v>250</v>
      </c>
      <c r="G31">
        <f>MAX([1]Entry!CZ32:DS32)</f>
        <v>350</v>
      </c>
      <c r="H31">
        <f>LOOKUP(G31,'[1]Bean-Lott'!G:G,'[1]Bean-Lott'!H:H)</f>
        <v>9.5078189945425273E-22</v>
      </c>
      <c r="I31">
        <f>MAX([1]Entry!DT32:EM32)</f>
        <v>71</v>
      </c>
      <c r="J31">
        <f>MIN([1]Entry!EP32:EQ32)</f>
        <v>-96</v>
      </c>
      <c r="K31">
        <f>MAX([1]Entry!EP32:EQ32)</f>
        <v>107</v>
      </c>
      <c r="L31">
        <f>SUMIF('[1]Bean-Lott'!M:M,"&gt;"&amp;[1]Analysis!L31,'[1]Bean-Lott'!L:L)-SUMIF('[1]Bean-Lott'!M:M,"&gt;"&amp;[1]Analysis!M31,'[1]Bean-Lott'!L:L)</f>
        <v>3.2507803361462935E-20</v>
      </c>
      <c r="M31">
        <f t="shared" si="2"/>
        <v>203</v>
      </c>
      <c r="N31">
        <f>IF([1]Entry!EU32=1,-[1]Entry!ET32,[1]Entry!ET32)</f>
        <v>-85</v>
      </c>
      <c r="O31">
        <f>LOOKUP(N31,'[1]Bean-Lott'!M:M,'[1]Bean-Lott'!N:N)</f>
        <v>2.6287731612530775E-12</v>
      </c>
      <c r="P31">
        <f>[1]Entry!EV32</f>
        <v>61</v>
      </c>
      <c r="S31">
        <f>MIN([1]Entry!FS32:FT32)</f>
        <v>32</v>
      </c>
      <c r="T31">
        <f>MAX([1]Entry!FS32:FT32)</f>
        <v>42</v>
      </c>
      <c r="U31">
        <f t="shared" si="3"/>
        <v>1</v>
      </c>
      <c r="V31">
        <f>[1]Entry!FO32</f>
        <v>35</v>
      </c>
      <c r="W31">
        <f t="shared" si="4"/>
        <v>0</v>
      </c>
      <c r="X31">
        <f>[1]Entry!FP32</f>
        <v>50</v>
      </c>
      <c r="Z31">
        <f>[1]Entry!EX32</f>
        <v>16000</v>
      </c>
      <c r="AA31">
        <f>[1]Entry!EY32</f>
        <v>100000</v>
      </c>
      <c r="AB31">
        <f t="shared" si="5"/>
        <v>0</v>
      </c>
      <c r="AC31">
        <f>[1]Entry!FA32</f>
        <v>50000</v>
      </c>
      <c r="AD31">
        <f t="shared" si="6"/>
        <v>0</v>
      </c>
      <c r="AE31">
        <f>[1]Entry!FB32</f>
        <v>56</v>
      </c>
      <c r="AG31">
        <f>[1]Entry!FE32</f>
        <v>130</v>
      </c>
      <c r="AH31">
        <f>[1]Entry!FF32</f>
        <v>160</v>
      </c>
      <c r="AI31">
        <f t="shared" si="7"/>
        <v>1</v>
      </c>
      <c r="AJ31">
        <f>[1]Entry!FJ32</f>
        <v>140</v>
      </c>
      <c r="AK31">
        <f t="shared" si="8"/>
        <v>0</v>
      </c>
      <c r="AL31">
        <f>[1]Entry!FL32</f>
        <v>69</v>
      </c>
    </row>
    <row r="32" spans="1:38">
      <c r="A32">
        <f>IF(SUM([1]Entry!X33:AG33)=0,1,0)</f>
        <v>1</v>
      </c>
      <c r="B32">
        <f>MIN([1]Entry!AR33:CE33)</f>
        <v>-500</v>
      </c>
      <c r="C32">
        <f>MAX([1]Entry!AR33:CE33)</f>
        <v>-46</v>
      </c>
      <c r="D32">
        <f>SUMIF('[1]Bean-Lott'!G:G,"&gt;"&amp;[1]Analysis!C32,'[1]Bean-Lott'!F:F)-SUMIF('[1]Bean-Lott'!G:G,"&gt;"&amp;[1]Analysis!D32,'[1]Bean-Lott'!F:F)</f>
        <v>3.1298741376417638E-11</v>
      </c>
      <c r="E32">
        <f t="shared" si="0"/>
        <v>454</v>
      </c>
      <c r="F32">
        <f t="shared" si="1"/>
        <v>100</v>
      </c>
      <c r="G32">
        <f>MAX([1]Entry!CZ33:DS33)</f>
        <v>0</v>
      </c>
      <c r="H32">
        <f>LOOKUP(G32,'[1]Bean-Lott'!G:G,'[1]Bean-Lott'!H:H)</f>
        <v>1.3006431578593665E-2</v>
      </c>
      <c r="I32">
        <f>MAX([1]Entry!DT33:EM33)</f>
        <v>100</v>
      </c>
      <c r="J32">
        <f>MIN([1]Entry!EP33:EQ33)</f>
        <v>396</v>
      </c>
      <c r="K32">
        <f>MAX([1]Entry!EP33:EQ33)</f>
        <v>533</v>
      </c>
      <c r="L32">
        <f>SUMIF('[1]Bean-Lott'!M:M,"&gt;"&amp;[1]Analysis!L32,'[1]Bean-Lott'!L:L)-SUMIF('[1]Bean-Lott'!M:M,"&gt;"&amp;[1]Analysis!M32,'[1]Bean-Lott'!L:L)</f>
        <v>5.2969034193903121E-197</v>
      </c>
      <c r="M32">
        <f t="shared" si="2"/>
        <v>137</v>
      </c>
      <c r="N32">
        <f>IF([1]Entry!EU33=1,-[1]Entry!ET33,[1]Entry!ET33)</f>
        <v>3</v>
      </c>
      <c r="O32">
        <f>LOOKUP(N32,'[1]Bean-Lott'!M:M,'[1]Bean-Lott'!N:N)</f>
        <v>7.4662462323985267E-27</v>
      </c>
      <c r="P32">
        <f>[1]Entry!EV33</f>
        <v>1</v>
      </c>
      <c r="S32">
        <f>MIN([1]Entry!FS33:FT33)</f>
        <v>38</v>
      </c>
      <c r="T32">
        <f>MAX([1]Entry!FS33:FT33)</f>
        <v>45</v>
      </c>
      <c r="U32">
        <f t="shared" si="3"/>
        <v>1</v>
      </c>
      <c r="V32">
        <f>[1]Entry!FO33</f>
        <v>42</v>
      </c>
      <c r="W32">
        <f t="shared" si="4"/>
        <v>1</v>
      </c>
      <c r="X32">
        <f>[1]Entry!FP33</f>
        <v>84</v>
      </c>
      <c r="Z32">
        <f>[1]Entry!EX33</f>
        <v>9000</v>
      </c>
      <c r="AA32">
        <f>[1]Entry!EY33</f>
        <v>12000</v>
      </c>
      <c r="AB32">
        <f t="shared" si="5"/>
        <v>0</v>
      </c>
      <c r="AC32">
        <f>[1]Entry!FA33</f>
        <v>10000</v>
      </c>
      <c r="AD32">
        <f t="shared" si="6"/>
        <v>0</v>
      </c>
      <c r="AE32">
        <f>[1]Entry!FB33</f>
        <v>24</v>
      </c>
      <c r="AG32">
        <f>[1]Entry!FE33</f>
        <v>115</v>
      </c>
      <c r="AH32">
        <f>[1]Entry!FF33</f>
        <v>130</v>
      </c>
      <c r="AI32">
        <f t="shared" si="7"/>
        <v>0</v>
      </c>
      <c r="AJ32">
        <f>[1]Entry!FJ33</f>
        <v>125</v>
      </c>
      <c r="AK32">
        <f t="shared" si="8"/>
        <v>0</v>
      </c>
      <c r="AL32">
        <f>[1]Entry!FL33</f>
        <v>78</v>
      </c>
    </row>
    <row r="33" spans="1:38">
      <c r="A33">
        <f>IF(SUM([1]Entry!X34:AG34)=0,1,0)</f>
        <v>1</v>
      </c>
      <c r="B33">
        <f>MIN([1]Entry!AR34:CE34)</f>
        <v>61</v>
      </c>
      <c r="C33">
        <f>MAX([1]Entry!AR34:CE34)</f>
        <v>100</v>
      </c>
      <c r="D33">
        <f>SUMIF('[1]Bean-Lott'!G:G,"&gt;"&amp;[1]Analysis!C33,'[1]Bean-Lott'!F:F)-SUMIF('[1]Bean-Lott'!G:G,"&gt;"&amp;[1]Analysis!D33,'[1]Bean-Lott'!F:F)</f>
        <v>0.47897587891963816</v>
      </c>
      <c r="E33">
        <f t="shared" si="0"/>
        <v>39</v>
      </c>
      <c r="F33">
        <f t="shared" si="1"/>
        <v>70</v>
      </c>
      <c r="G33">
        <f>MAX([1]Entry!CZ34:DS34)</f>
        <v>30</v>
      </c>
      <c r="H33">
        <f>LOOKUP(G33,'[1]Bean-Lott'!G:G,'[1]Bean-Lott'!H:H)</f>
        <v>0.19270952353486262</v>
      </c>
      <c r="I33">
        <f>MAX([1]Entry!DT34:EM34)</f>
        <v>30</v>
      </c>
      <c r="J33">
        <f>MIN([1]Entry!EP34:EQ34)</f>
        <v>-29</v>
      </c>
      <c r="K33">
        <f>MAX([1]Entry!EP34:EQ34)</f>
        <v>113</v>
      </c>
      <c r="L33">
        <f>SUMIF('[1]Bean-Lott'!M:M,"&gt;"&amp;[1]Analysis!L33,'[1]Bean-Lott'!L:L)-SUMIF('[1]Bean-Lott'!M:M,"&gt;"&amp;[1]Analysis!M33,'[1]Bean-Lott'!L:L)</f>
        <v>4.20214738959638E-33</v>
      </c>
      <c r="M33">
        <f t="shared" si="2"/>
        <v>142</v>
      </c>
      <c r="N33">
        <f>IF([1]Entry!EU34=1,-[1]Entry!ET34,[1]Entry!ET34)</f>
        <v>-300</v>
      </c>
      <c r="O33">
        <f>LOOKUP(N33,'[1]Bean-Lott'!M:M,'[1]Bean-Lott'!N:N)</f>
        <v>0.99598861134588856</v>
      </c>
      <c r="P33">
        <f>[1]Entry!EV34</f>
        <v>45</v>
      </c>
      <c r="S33">
        <f>MIN([1]Entry!FS34:FT34)</f>
        <v>30</v>
      </c>
      <c r="T33">
        <f>MAX([1]Entry!FS34:FT34)</f>
        <v>50</v>
      </c>
      <c r="U33">
        <f t="shared" si="3"/>
        <v>1</v>
      </c>
      <c r="V33">
        <f>[1]Entry!FO34</f>
        <v>35</v>
      </c>
      <c r="W33">
        <f t="shared" si="4"/>
        <v>0</v>
      </c>
      <c r="X33">
        <f>[1]Entry!FP34</f>
        <v>62</v>
      </c>
      <c r="Z33">
        <f>[1]Entry!EX34</f>
        <v>1000</v>
      </c>
      <c r="AA33">
        <f>[1]Entry!EY34</f>
        <v>10000</v>
      </c>
      <c r="AB33">
        <f t="shared" si="5"/>
        <v>1</v>
      </c>
      <c r="AC33">
        <f>[1]Entry!FA34</f>
        <v>42000</v>
      </c>
      <c r="AD33">
        <f t="shared" si="6"/>
        <v>0</v>
      </c>
      <c r="AE33">
        <f>[1]Entry!FB34</f>
        <v>8</v>
      </c>
      <c r="AG33">
        <f>[1]Entry!FE34</f>
        <v>123</v>
      </c>
      <c r="AH33">
        <f>[1]Entry!FF34</f>
        <v>142</v>
      </c>
      <c r="AI33">
        <f t="shared" si="7"/>
        <v>0</v>
      </c>
      <c r="AJ33">
        <f>[1]Entry!FJ34</f>
        <v>125</v>
      </c>
      <c r="AK33">
        <f t="shared" si="8"/>
        <v>0</v>
      </c>
      <c r="AL33">
        <f>[1]Entry!FL34</f>
        <v>64</v>
      </c>
    </row>
    <row r="34" spans="1:38">
      <c r="A34">
        <f>IF(SUM([1]Entry!X35:AG35)=0,1,0)</f>
        <v>1</v>
      </c>
      <c r="B34">
        <f>MIN([1]Entry!AR35:CE35)</f>
        <v>52</v>
      </c>
      <c r="C34">
        <f>MAX([1]Entry!AR35:CE35)</f>
        <v>171</v>
      </c>
      <c r="D34">
        <f>SUMIF('[1]Bean-Lott'!G:G,"&gt;"&amp;[1]Analysis!C34,'[1]Bean-Lott'!F:F)-SUMIF('[1]Bean-Lott'!G:G,"&gt;"&amp;[1]Analysis!D34,'[1]Bean-Lott'!F:F)</f>
        <v>0.98312255665124859</v>
      </c>
      <c r="E34">
        <f t="shared" si="0"/>
        <v>119</v>
      </c>
      <c r="F34">
        <f t="shared" si="1"/>
        <v>0</v>
      </c>
      <c r="G34">
        <f>MAX([1]Entry!CZ35:DS35)</f>
        <v>100</v>
      </c>
      <c r="H34">
        <f>LOOKUP(G34,'[1]Bean-Lott'!G:G,'[1]Bean-Lott'!H:H)</f>
        <v>0.98017279350548514</v>
      </c>
      <c r="I34">
        <f>MAX([1]Entry!DT35:EM35)</f>
        <v>51</v>
      </c>
      <c r="J34">
        <f>MIN([1]Entry!EP35:EQ35)</f>
        <v>-176</v>
      </c>
      <c r="K34">
        <f>MAX([1]Entry!EP35:EQ35)</f>
        <v>250</v>
      </c>
      <c r="L34">
        <f>SUMIF('[1]Bean-Lott'!M:M,"&gt;"&amp;[1]Analysis!L34,'[1]Bean-Lott'!L:L)-SUMIF('[1]Bean-Lott'!M:M,"&gt;"&amp;[1]Analysis!M34,'[1]Bean-Lott'!L:L)</f>
        <v>6.8814715614250553E-9</v>
      </c>
      <c r="M34">
        <f t="shared" si="2"/>
        <v>426</v>
      </c>
      <c r="N34">
        <f>IF([1]Entry!EU35=1,-[1]Entry!ET35,[1]Entry!ET35)</f>
        <v>200</v>
      </c>
      <c r="O34">
        <f>LOOKUP(N34,'[1]Bean-Lott'!M:M,'[1]Bean-Lott'!N:N)</f>
        <v>3.8526419849383451E-80</v>
      </c>
      <c r="P34">
        <f>[1]Entry!EV35</f>
        <v>70</v>
      </c>
      <c r="S34">
        <f>MIN([1]Entry!FS35:FT35)</f>
        <v>30</v>
      </c>
      <c r="T34">
        <f>MAX([1]Entry!FS35:FT35)</f>
        <v>45</v>
      </c>
      <c r="U34">
        <f t="shared" si="3"/>
        <v>1</v>
      </c>
      <c r="V34">
        <f>[1]Entry!FO35</f>
        <v>37</v>
      </c>
      <c r="W34">
        <f t="shared" si="4"/>
        <v>0</v>
      </c>
      <c r="X34">
        <f>[1]Entry!FP35</f>
        <v>70</v>
      </c>
      <c r="Z34">
        <f>[1]Entry!EX35</f>
        <v>1000</v>
      </c>
      <c r="AA34">
        <f>[1]Entry!EY35</f>
        <v>15000</v>
      </c>
      <c r="AB34">
        <f t="shared" si="5"/>
        <v>1</v>
      </c>
      <c r="AC34">
        <f>[1]Entry!FA35</f>
        <v>10000</v>
      </c>
      <c r="AD34">
        <f t="shared" si="6"/>
        <v>0</v>
      </c>
      <c r="AE34">
        <f>[1]Entry!FB35</f>
        <v>40</v>
      </c>
      <c r="AG34">
        <f>[1]Entry!FE35</f>
        <v>115</v>
      </c>
      <c r="AH34">
        <f>[1]Entry!FF35</f>
        <v>130</v>
      </c>
      <c r="AI34">
        <f t="shared" si="7"/>
        <v>0</v>
      </c>
      <c r="AJ34">
        <f>[1]Entry!FJ35</f>
        <v>120</v>
      </c>
      <c r="AK34">
        <f t="shared" si="8"/>
        <v>0</v>
      </c>
      <c r="AL34">
        <f>[1]Entry!FL35</f>
        <v>81</v>
      </c>
    </row>
    <row r="35" spans="1:38">
      <c r="A35">
        <f>IF(SUM([1]Entry!X36:AG36)=0,1,0)</f>
        <v>1</v>
      </c>
      <c r="B35">
        <f>MIN([1]Entry!AR36:CE36)</f>
        <v>81</v>
      </c>
      <c r="C35">
        <f>MAX([1]Entry!AR36:CE36)</f>
        <v>141</v>
      </c>
      <c r="D35">
        <f>SUMIF('[1]Bean-Lott'!G:G,"&gt;"&amp;[1]Analysis!C35,'[1]Bean-Lott'!F:F)-SUMIF('[1]Bean-Lott'!G:G,"&gt;"&amp;[1]Analysis!D35,'[1]Bean-Lott'!F:F)</f>
        <v>0.77723292876973793</v>
      </c>
      <c r="E35">
        <f t="shared" si="0"/>
        <v>60</v>
      </c>
      <c r="F35">
        <f t="shared" si="1"/>
        <v>20</v>
      </c>
      <c r="G35">
        <f>MAX([1]Entry!CZ36:DS36)</f>
        <v>80</v>
      </c>
      <c r="H35">
        <f>LOOKUP(G35,'[1]Bean-Lott'!G:G,'[1]Bean-Lott'!H:H)</f>
        <v>0.92130083486981174</v>
      </c>
      <c r="I35">
        <f>MAX([1]Entry!DT36:EM36)</f>
        <v>55</v>
      </c>
      <c r="J35">
        <f>MIN([1]Entry!EP36:EQ36)</f>
        <v>-449</v>
      </c>
      <c r="K35">
        <f>MAX([1]Entry!EP36:EQ36)</f>
        <v>149</v>
      </c>
      <c r="L35">
        <f>SUMIF('[1]Bean-Lott'!M:M,"&gt;"&amp;[1]Analysis!L35,'[1]Bean-Lott'!L:L)-SUMIF('[1]Bean-Lott'!M:M,"&gt;"&amp;[1]Analysis!M35,'[1]Bean-Lott'!L:L)</f>
        <v>0.99999999999997669</v>
      </c>
      <c r="M35">
        <f t="shared" si="2"/>
        <v>598</v>
      </c>
      <c r="N35">
        <f>IF([1]Entry!EU36=1,-[1]Entry!ET36,[1]Entry!ET36)</f>
        <v>-450</v>
      </c>
      <c r="O35">
        <f>LOOKUP(N35,'[1]Bean-Lott'!M:M,'[1]Bean-Lott'!N:N)</f>
        <v>6.7821087361367782E-6</v>
      </c>
      <c r="P35">
        <f>[1]Entry!EV36</f>
        <v>50</v>
      </c>
      <c r="S35">
        <f>MIN([1]Entry!FS36:FT36)</f>
        <v>28</v>
      </c>
      <c r="T35">
        <f>MAX([1]Entry!FS36:FT36)</f>
        <v>40</v>
      </c>
      <c r="U35">
        <f t="shared" si="3"/>
        <v>0</v>
      </c>
      <c r="V35">
        <f>[1]Entry!FO36</f>
        <v>32</v>
      </c>
      <c r="W35">
        <f t="shared" si="4"/>
        <v>0</v>
      </c>
      <c r="X35">
        <f>[1]Entry!FP36</f>
        <v>30</v>
      </c>
      <c r="Z35">
        <f>[1]Entry!EX36</f>
        <v>100000</v>
      </c>
      <c r="AA35">
        <f>[1]Entry!EY36</f>
        <v>1250000</v>
      </c>
      <c r="AB35">
        <f t="shared" si="5"/>
        <v>0</v>
      </c>
      <c r="AC35">
        <f>[1]Entry!FA36</f>
        <v>1000000</v>
      </c>
      <c r="AD35">
        <f t="shared" si="6"/>
        <v>0</v>
      </c>
      <c r="AE35">
        <f>[1]Entry!FB36</f>
        <v>19</v>
      </c>
      <c r="AG35">
        <f>[1]Entry!FE36</f>
        <v>125</v>
      </c>
      <c r="AH35">
        <f>[1]Entry!FF36</f>
        <v>145</v>
      </c>
      <c r="AI35">
        <f t="shared" si="7"/>
        <v>0</v>
      </c>
      <c r="AJ35">
        <f>[1]Entry!FJ36</f>
        <v>135</v>
      </c>
      <c r="AK35">
        <f t="shared" si="8"/>
        <v>0</v>
      </c>
      <c r="AL35">
        <f>[1]Entry!FL36</f>
        <v>60</v>
      </c>
    </row>
    <row r="36" spans="1:38">
      <c r="A36">
        <f>IF(SUM([1]Entry!X37:AG37)=0,1,0)</f>
        <v>0</v>
      </c>
      <c r="B36">
        <f>MIN([1]Entry!AR37:CE37)</f>
        <v>20</v>
      </c>
      <c r="C36">
        <f>MAX([1]Entry!AR37:CE37)</f>
        <v>64</v>
      </c>
      <c r="D36">
        <f>SUMIF('[1]Bean-Lott'!G:G,"&gt;"&amp;[1]Analysis!C36,'[1]Bean-Lott'!F:F)-SUMIF('[1]Bean-Lott'!G:G,"&gt;"&amp;[1]Analysis!D36,'[1]Bean-Lott'!F:F)</f>
        <v>5.5375023761799147E-2</v>
      </c>
      <c r="E36">
        <f t="shared" si="0"/>
        <v>44</v>
      </c>
      <c r="F36">
        <f t="shared" si="1"/>
        <v>50</v>
      </c>
      <c r="G36">
        <f>MAX([1]Entry!CZ37:DS37)</f>
        <v>150</v>
      </c>
      <c r="H36">
        <f>LOOKUP(G36,'[1]Bean-Lott'!G:G,'[1]Bean-Lott'!H:H)</f>
        <v>0.51940946558470391</v>
      </c>
      <c r="I36">
        <f>MAX([1]Entry!DT37:EM37)</f>
        <v>17</v>
      </c>
      <c r="J36">
        <f>MIN([1]Entry!EP37:EQ37)</f>
        <v>164</v>
      </c>
      <c r="K36">
        <f>MAX([1]Entry!EP37:EQ37)</f>
        <v>188</v>
      </c>
      <c r="L36">
        <f>SUMIF('[1]Bean-Lott'!M:M,"&gt;"&amp;[1]Analysis!L36,'[1]Bean-Lott'!L:L)-SUMIF('[1]Bean-Lott'!M:M,"&gt;"&amp;[1]Analysis!M36,'[1]Bean-Lott'!L:L)</f>
        <v>2.713963598424547E-89</v>
      </c>
      <c r="M36">
        <f t="shared" si="2"/>
        <v>24</v>
      </c>
      <c r="N36">
        <f>IF([1]Entry!EU37=1,-[1]Entry!ET37,[1]Entry!ET37)</f>
        <v>-6</v>
      </c>
      <c r="O36">
        <f>LOOKUP(N36,'[1]Bean-Lott'!M:M,'[1]Bean-Lott'!N:N)</f>
        <v>2.6904916843087636E-25</v>
      </c>
      <c r="P36">
        <f>[1]Entry!EV37</f>
        <v>26</v>
      </c>
      <c r="S36">
        <f>MIN([1]Entry!FS37:FT37)</f>
        <v>36</v>
      </c>
      <c r="T36">
        <f>MAX([1]Entry!FS37:FT37)</f>
        <v>38</v>
      </c>
      <c r="U36">
        <f t="shared" si="3"/>
        <v>0</v>
      </c>
      <c r="V36">
        <f>[1]Entry!FO37</f>
        <v>36</v>
      </c>
      <c r="W36">
        <f t="shared" si="4"/>
        <v>0</v>
      </c>
      <c r="X36">
        <f>[1]Entry!FP37</f>
        <v>16</v>
      </c>
      <c r="Z36">
        <f>[1]Entry!EX37</f>
        <v>45</v>
      </c>
      <c r="AA36">
        <f>[1]Entry!EY37</f>
        <v>49</v>
      </c>
      <c r="AB36">
        <f t="shared" si="5"/>
        <v>0</v>
      </c>
      <c r="AC36">
        <f>[1]Entry!FA37</f>
        <v>200</v>
      </c>
      <c r="AD36">
        <f t="shared" si="6"/>
        <v>0</v>
      </c>
      <c r="AE36">
        <f>[1]Entry!FB37</f>
        <v>26</v>
      </c>
      <c r="AG36">
        <f>[1]Entry!FE37</f>
        <v>140</v>
      </c>
      <c r="AH36">
        <f>[1]Entry!FF37</f>
        <v>150</v>
      </c>
      <c r="AI36">
        <f t="shared" si="7"/>
        <v>1</v>
      </c>
      <c r="AJ36">
        <f>[1]Entry!FJ37</f>
        <v>145</v>
      </c>
      <c r="AK36">
        <f t="shared" si="8"/>
        <v>1</v>
      </c>
      <c r="AL36">
        <f>[1]Entry!FL37</f>
        <v>60</v>
      </c>
    </row>
    <row r="37" spans="1:38">
      <c r="A37">
        <f>IF(SUM([1]Entry!X38:AG38)=0,1,0)</f>
        <v>0</v>
      </c>
      <c r="B37">
        <f>MIN([1]Entry!AR38:CE38)</f>
        <v>30</v>
      </c>
      <c r="C37">
        <f>MAX([1]Entry!AR38:CE38)</f>
        <v>500</v>
      </c>
      <c r="D37">
        <f>SUMIF('[1]Bean-Lott'!G:G,"&gt;"&amp;[1]Analysis!C37,'[1]Bean-Lott'!F:F)-SUMIF('[1]Bean-Lott'!G:G,"&gt;"&amp;[1]Analysis!D37,'[1]Bean-Lott'!F:F)</f>
        <v>0.9991181227764816</v>
      </c>
      <c r="E37">
        <f t="shared" si="0"/>
        <v>470</v>
      </c>
      <c r="F37">
        <f t="shared" si="1"/>
        <v>350</v>
      </c>
      <c r="G37">
        <f>MAX([1]Entry!CZ38:DS38)</f>
        <v>450</v>
      </c>
      <c r="H37">
        <f>LOOKUP(G37,'[1]Bean-Lott'!G:G,'[1]Bean-Lott'!H:H)</f>
        <v>5.1774398116048887E-51</v>
      </c>
      <c r="I37">
        <f>MAX([1]Entry!DT38:EM38)</f>
        <v>29</v>
      </c>
      <c r="J37">
        <f>MIN([1]Entry!EP38:EQ38)</f>
        <v>-402</v>
      </c>
      <c r="K37">
        <f>MAX([1]Entry!EP38:EQ38)</f>
        <v>439</v>
      </c>
      <c r="L37">
        <f>SUMIF('[1]Bean-Lott'!M:M,"&gt;"&amp;[1]Analysis!L37,'[1]Bean-Lott'!L:L)-SUMIF('[1]Bean-Lott'!M:M,"&gt;"&amp;[1]Analysis!M37,'[1]Bean-Lott'!L:L)</f>
        <v>0.9999996637140216</v>
      </c>
      <c r="M37">
        <f t="shared" si="2"/>
        <v>841</v>
      </c>
      <c r="N37">
        <f>IF([1]Entry!EU38=1,-[1]Entry!ET38,[1]Entry!ET38)</f>
        <v>-30</v>
      </c>
      <c r="O37">
        <f>LOOKUP(N37,'[1]Bean-Lott'!M:M,'[1]Bean-Lott'!N:N)</f>
        <v>6.6220116600661927E-21</v>
      </c>
      <c r="P37">
        <f>[1]Entry!EV38</f>
        <v>83</v>
      </c>
      <c r="S37">
        <f>MIN([1]Entry!FS38:FT38)</f>
        <v>20</v>
      </c>
      <c r="T37">
        <f>MAX([1]Entry!FS38:FT38)</f>
        <v>55</v>
      </c>
      <c r="U37">
        <f t="shared" si="3"/>
        <v>1</v>
      </c>
      <c r="V37">
        <f>[1]Entry!FO38</f>
        <v>45</v>
      </c>
      <c r="W37">
        <f t="shared" si="4"/>
        <v>0</v>
      </c>
      <c r="X37">
        <f>[1]Entry!FP38</f>
        <v>68</v>
      </c>
      <c r="Z37">
        <f>[1]Entry!EX38</f>
        <v>300</v>
      </c>
      <c r="AA37">
        <f>[1]Entry!EY38</f>
        <v>10000</v>
      </c>
      <c r="AB37">
        <f t="shared" si="5"/>
        <v>1</v>
      </c>
      <c r="AC37">
        <f>[1]Entry!FA38</f>
        <v>8500</v>
      </c>
      <c r="AD37">
        <f t="shared" si="6"/>
        <v>0</v>
      </c>
      <c r="AE37">
        <f>[1]Entry!FB38</f>
        <v>57</v>
      </c>
      <c r="AG37">
        <f>[1]Entry!FE38</f>
        <v>85</v>
      </c>
      <c r="AH37">
        <f>[1]Entry!FF38</f>
        <v>155</v>
      </c>
      <c r="AI37">
        <f t="shared" si="7"/>
        <v>1</v>
      </c>
      <c r="AJ37">
        <f>[1]Entry!FJ38</f>
        <v>120</v>
      </c>
      <c r="AK37">
        <f t="shared" si="8"/>
        <v>0</v>
      </c>
      <c r="AL37">
        <f>[1]Entry!FL38</f>
        <v>77</v>
      </c>
    </row>
    <row r="38" spans="1:38">
      <c r="A38">
        <f>IF(SUM([1]Entry!X39:AG39)=0,1,0)</f>
        <v>0</v>
      </c>
      <c r="B38">
        <f>MIN([1]Entry!AR39:CE39)</f>
        <v>45</v>
      </c>
      <c r="C38">
        <f>MAX([1]Entry!AR39:CE39)</f>
        <v>259</v>
      </c>
      <c r="D38">
        <f>SUMIF('[1]Bean-Lott'!G:G,"&gt;"&amp;[1]Analysis!C38,'[1]Bean-Lott'!F:F)-SUMIF('[1]Bean-Lott'!G:G,"&gt;"&amp;[1]Analysis!D38,'[1]Bean-Lott'!F:F)</f>
        <v>0.99373252752436869</v>
      </c>
      <c r="E38">
        <f t="shared" si="0"/>
        <v>214</v>
      </c>
      <c r="F38">
        <f t="shared" si="1"/>
        <v>100</v>
      </c>
      <c r="G38">
        <f>MAX([1]Entry!CZ39:DS39)</f>
        <v>200</v>
      </c>
      <c r="H38">
        <f>LOOKUP(G38,'[1]Bean-Lott'!G:G,'[1]Bean-Lott'!H:H)</f>
        <v>1.2207884222336644E-2</v>
      </c>
      <c r="I38">
        <f>MAX([1]Entry!DT39:EM39)</f>
        <v>50</v>
      </c>
      <c r="J38">
        <f>MIN([1]Entry!EP39:EQ39)</f>
        <v>-131</v>
      </c>
      <c r="K38">
        <f>MAX([1]Entry!EP39:EQ39)</f>
        <v>169</v>
      </c>
      <c r="L38">
        <f>SUMIF('[1]Bean-Lott'!M:M,"&gt;"&amp;[1]Analysis!L38,'[1]Bean-Lott'!L:L)-SUMIF('[1]Bean-Lott'!M:M,"&gt;"&amp;[1]Analysis!M38,'[1]Bean-Lott'!L:L)</f>
        <v>1.5876051653310726E-14</v>
      </c>
      <c r="M38">
        <f t="shared" si="2"/>
        <v>300</v>
      </c>
      <c r="N38">
        <f>IF([1]Entry!EU39=1,-[1]Entry!ET39,[1]Entry!ET39)</f>
        <v>-20</v>
      </c>
      <c r="O38">
        <f>LOOKUP(N38,'[1]Bean-Lott'!M:M,'[1]Bean-Lott'!N:N)</f>
        <v>1.1023743341901774E-22</v>
      </c>
      <c r="P38">
        <f>[1]Entry!EV39</f>
        <v>64</v>
      </c>
      <c r="S38">
        <f>MIN([1]Entry!FS39:FT39)</f>
        <v>35</v>
      </c>
      <c r="T38">
        <f>MAX([1]Entry!FS39:FT39)</f>
        <v>45</v>
      </c>
      <c r="U38">
        <f t="shared" si="3"/>
        <v>1</v>
      </c>
      <c r="V38">
        <f>[1]Entry!FO39</f>
        <v>41</v>
      </c>
      <c r="W38">
        <f t="shared" si="4"/>
        <v>1</v>
      </c>
      <c r="X38">
        <f>[1]Entry!FP39</f>
        <v>80</v>
      </c>
      <c r="Z38">
        <f>[1]Entry!EX39</f>
        <v>500</v>
      </c>
      <c r="AA38">
        <f>[1]Entry!EY39</f>
        <v>650</v>
      </c>
      <c r="AB38">
        <f t="shared" si="5"/>
        <v>0</v>
      </c>
      <c r="AC38">
        <f>[1]Entry!FA39</f>
        <v>600</v>
      </c>
      <c r="AD38">
        <f t="shared" si="6"/>
        <v>0</v>
      </c>
      <c r="AE38">
        <f>[1]Entry!FB39</f>
        <v>76</v>
      </c>
      <c r="AG38">
        <f>[1]Entry!FE39</f>
        <v>110</v>
      </c>
      <c r="AH38">
        <f>[1]Entry!FF39</f>
        <v>130</v>
      </c>
      <c r="AI38">
        <f t="shared" si="7"/>
        <v>0</v>
      </c>
      <c r="AJ38">
        <f>[1]Entry!FJ39</f>
        <v>120</v>
      </c>
      <c r="AK38">
        <f t="shared" si="8"/>
        <v>0</v>
      </c>
      <c r="AL38">
        <f>[1]Entry!FL39</f>
        <v>80</v>
      </c>
    </row>
    <row r="39" spans="1:38">
      <c r="A39">
        <f>IF(SUM([1]Entry!X40:AG40)=0,1,0)</f>
        <v>1</v>
      </c>
      <c r="B39">
        <f>MIN([1]Entry!AR40:CE40)</f>
        <v>-200</v>
      </c>
      <c r="C39">
        <f>MAX([1]Entry!AR40:CE40)</f>
        <v>207</v>
      </c>
      <c r="D39">
        <f>SUMIF('[1]Bean-Lott'!G:G,"&gt;"&amp;[1]Analysis!C39,'[1]Bean-Lott'!F:F)-SUMIF('[1]Bean-Lott'!G:G,"&gt;"&amp;[1]Analysis!D39,'[1]Bean-Lott'!F:F)</f>
        <v>0.99999967726241101</v>
      </c>
      <c r="E39">
        <f t="shared" si="0"/>
        <v>407</v>
      </c>
      <c r="F39">
        <f t="shared" si="1"/>
        <v>0</v>
      </c>
      <c r="G39">
        <f>MAX([1]Entry!CZ40:DS40)</f>
        <v>100</v>
      </c>
      <c r="H39">
        <f>LOOKUP(G39,'[1]Bean-Lott'!G:G,'[1]Bean-Lott'!H:H)</f>
        <v>0.98017279350548514</v>
      </c>
      <c r="I39">
        <f>MAX([1]Entry!DT40:EM40)</f>
        <v>50</v>
      </c>
      <c r="J39">
        <f>MIN([1]Entry!EP40:EQ40)</f>
        <v>-487</v>
      </c>
      <c r="K39">
        <f>MAX([1]Entry!EP40:EQ40)</f>
        <v>516</v>
      </c>
      <c r="L39">
        <f>SUMIF('[1]Bean-Lott'!M:M,"&gt;"&amp;[1]Analysis!L39,'[1]Bean-Lott'!L:L)-SUMIF('[1]Bean-Lott'!M:M,"&gt;"&amp;[1]Analysis!M39,'[1]Bean-Lott'!L:L)</f>
        <v>0.99999999999999967</v>
      </c>
      <c r="M39">
        <f t="shared" si="2"/>
        <v>1003</v>
      </c>
      <c r="N39">
        <f>IF([1]Entry!EU40=1,-[1]Entry!ET40,[1]Entry!ET40)</f>
        <v>-3</v>
      </c>
      <c r="O39">
        <f>LOOKUP(N39,'[1]Bean-Lott'!M:M,'[1]Bean-Lott'!N:N)</f>
        <v>1.1091681095103343E-25</v>
      </c>
      <c r="P39">
        <f>[1]Entry!EV40</f>
        <v>95</v>
      </c>
      <c r="S39">
        <f>MIN([1]Entry!FS40:FT40)</f>
        <v>30</v>
      </c>
      <c r="T39">
        <f>MAX([1]Entry!FS40:FT40)</f>
        <v>40</v>
      </c>
      <c r="U39">
        <f t="shared" si="3"/>
        <v>0</v>
      </c>
      <c r="V39">
        <f>[1]Entry!FO40</f>
        <v>35</v>
      </c>
      <c r="W39">
        <f t="shared" si="4"/>
        <v>0</v>
      </c>
      <c r="X39">
        <f>[1]Entry!FP40</f>
        <v>50</v>
      </c>
      <c r="Z39">
        <f>[1]Entry!EX40</f>
        <v>1000</v>
      </c>
      <c r="AA39">
        <f>[1]Entry!EY40</f>
        <v>10000</v>
      </c>
      <c r="AB39">
        <f t="shared" si="5"/>
        <v>1</v>
      </c>
      <c r="AC39">
        <f>[1]Entry!FA40</f>
        <v>1000</v>
      </c>
      <c r="AD39">
        <f t="shared" si="6"/>
        <v>0</v>
      </c>
      <c r="AE39">
        <f>[1]Entry!FB40</f>
        <v>49</v>
      </c>
      <c r="AG39">
        <f>[1]Entry!FE40</f>
        <v>110</v>
      </c>
      <c r="AH39">
        <f>[1]Entry!FF40</f>
        <v>140</v>
      </c>
      <c r="AI39">
        <f t="shared" si="7"/>
        <v>0</v>
      </c>
      <c r="AJ39">
        <f>[1]Entry!FJ40</f>
        <v>125</v>
      </c>
      <c r="AK39">
        <f t="shared" si="8"/>
        <v>0</v>
      </c>
      <c r="AL39">
        <f>[1]Entry!FL40</f>
        <v>50</v>
      </c>
    </row>
    <row r="40" spans="1:38">
      <c r="A40">
        <f>IF(SUM([1]Entry!X41:AG41)=0,1,0)</f>
        <v>1</v>
      </c>
      <c r="B40">
        <f>MIN([1]Entry!AR41:CE41)</f>
        <v>-99</v>
      </c>
      <c r="C40">
        <f>MAX([1]Entry!AR41:CE41)</f>
        <v>328</v>
      </c>
      <c r="D40">
        <f>SUMIF('[1]Bean-Lott'!G:G,"&gt;"&amp;[1]Analysis!C40,'[1]Bean-Lott'!F:F)-SUMIF('[1]Bean-Lott'!G:G,"&gt;"&amp;[1]Analysis!D40,'[1]Bean-Lott'!F:F)</f>
        <v>0.99999999999999978</v>
      </c>
      <c r="E40">
        <f t="shared" si="0"/>
        <v>427</v>
      </c>
      <c r="F40">
        <f t="shared" si="1"/>
        <v>90</v>
      </c>
      <c r="G40">
        <f>MAX([1]Entry!CZ41:DS41)</f>
        <v>10</v>
      </c>
      <c r="H40">
        <f>LOOKUP(G40,'[1]Bean-Lott'!G:G,'[1]Bean-Lott'!H:H)</f>
        <v>3.8012363437031321E-2</v>
      </c>
      <c r="I40">
        <f>MAX([1]Entry!DT41:EM41)</f>
        <v>70</v>
      </c>
      <c r="J40">
        <f>MIN([1]Entry!EP41:EQ41)</f>
        <v>-478</v>
      </c>
      <c r="K40">
        <f>MAX([1]Entry!EP41:EQ41)</f>
        <v>139</v>
      </c>
      <c r="L40">
        <f>SUMIF('[1]Bean-Lott'!M:M,"&gt;"&amp;[1]Analysis!L40,'[1]Bean-Lott'!L:L)-SUMIF('[1]Bean-Lott'!M:M,"&gt;"&amp;[1]Analysis!M40,'[1]Bean-Lott'!L:L)</f>
        <v>0.99999999999999967</v>
      </c>
      <c r="M40">
        <f t="shared" si="2"/>
        <v>617</v>
      </c>
      <c r="N40">
        <f>IF([1]Entry!EU41=1,-[1]Entry!ET41,[1]Entry!ET41)</f>
        <v>-10</v>
      </c>
      <c r="O40">
        <f>LOOKUP(N40,'[1]Bean-Lott'!M:M,'[1]Bean-Lott'!N:N)</f>
        <v>1.5516511237508719E-24</v>
      </c>
      <c r="P40">
        <f>[1]Entry!EV41</f>
        <v>50</v>
      </c>
      <c r="S40">
        <f>MIN([1]Entry!FS41:FT41)</f>
        <v>30</v>
      </c>
      <c r="T40">
        <f>MAX([1]Entry!FS41:FT41)</f>
        <v>35</v>
      </c>
      <c r="U40">
        <f t="shared" si="3"/>
        <v>0</v>
      </c>
      <c r="V40">
        <f>[1]Entry!FO41</f>
        <v>33</v>
      </c>
      <c r="W40">
        <f t="shared" si="4"/>
        <v>0</v>
      </c>
      <c r="X40">
        <f>[1]Entry!FP41</f>
        <v>70</v>
      </c>
      <c r="Z40">
        <f>[1]Entry!EX41</f>
        <v>10</v>
      </c>
      <c r="AA40">
        <f>[1]Entry!EY41</f>
        <v>80</v>
      </c>
      <c r="AB40">
        <f t="shared" si="5"/>
        <v>0</v>
      </c>
      <c r="AC40">
        <f>[1]Entry!FA41</f>
        <v>500</v>
      </c>
      <c r="AD40">
        <f t="shared" si="6"/>
        <v>0</v>
      </c>
      <c r="AE40">
        <f>[1]Entry!FB41</f>
        <v>71</v>
      </c>
      <c r="AG40">
        <f>[1]Entry!FE41</f>
        <v>22</v>
      </c>
      <c r="AH40">
        <f>[1]Entry!FF41</f>
        <v>176</v>
      </c>
      <c r="AI40">
        <f t="shared" si="7"/>
        <v>1</v>
      </c>
      <c r="AJ40">
        <f>[1]Entry!FJ41</f>
        <v>55</v>
      </c>
      <c r="AK40">
        <f t="shared" si="8"/>
        <v>0</v>
      </c>
      <c r="AL40">
        <f>[1]Entry!FL41</f>
        <v>80</v>
      </c>
    </row>
    <row r="41" spans="1:38">
      <c r="A41">
        <f>IF(SUM([1]Entry!X42:AG42)=0,1,0)</f>
        <v>1</v>
      </c>
      <c r="B41">
        <f>MIN([1]Entry!AR42:CE42)</f>
        <v>-463</v>
      </c>
      <c r="C41">
        <f>MAX([1]Entry!AR42:CE42)</f>
        <v>463</v>
      </c>
      <c r="D41">
        <f>SUMIF('[1]Bean-Lott'!G:G,"&gt;"&amp;[1]Analysis!C41,'[1]Bean-Lott'!F:F)-SUMIF('[1]Bean-Lott'!G:G,"&gt;"&amp;[1]Analysis!D41,'[1]Bean-Lott'!F:F)</f>
        <v>0.99999999999999978</v>
      </c>
      <c r="E41">
        <f t="shared" si="0"/>
        <v>926</v>
      </c>
      <c r="F41">
        <f t="shared" si="1"/>
        <v>40</v>
      </c>
      <c r="G41">
        <f>MAX([1]Entry!CZ42:DS42)</f>
        <v>60</v>
      </c>
      <c r="H41">
        <f>LOOKUP(G41,'[1]Bean-Lott'!G:G,'[1]Bean-Lott'!H:H)</f>
        <v>0.69135007650524438</v>
      </c>
      <c r="I41">
        <f>MAX([1]Entry!DT42:EM42)</f>
        <v>19</v>
      </c>
      <c r="J41">
        <f>MIN([1]Entry!EP42:EQ42)</f>
        <v>-580</v>
      </c>
      <c r="K41">
        <f>MAX([1]Entry!EP42:EQ42)</f>
        <v>582</v>
      </c>
      <c r="L41">
        <f>SUMIF('[1]Bean-Lott'!M:M,"&gt;"&amp;[1]Analysis!L41,'[1]Bean-Lott'!L:L)-SUMIF('[1]Bean-Lott'!M:M,"&gt;"&amp;[1]Analysis!M41,'[1]Bean-Lott'!L:L)</f>
        <v>0.99999999999999967</v>
      </c>
      <c r="M41">
        <f t="shared" si="2"/>
        <v>1162</v>
      </c>
      <c r="N41">
        <f>IF([1]Entry!EU42=1,-[1]Entry!ET42,[1]Entry!ET42)</f>
        <v>-5</v>
      </c>
      <c r="O41">
        <f>LOOKUP(N41,'[1]Bean-Lott'!M:M,'[1]Bean-Lott'!N:N)</f>
        <v>2.6904916843087636E-25</v>
      </c>
      <c r="P41">
        <f>[1]Entry!EV42</f>
        <v>1</v>
      </c>
      <c r="S41">
        <f>MIN([1]Entry!FS42:FT42)</f>
        <v>25</v>
      </c>
      <c r="T41">
        <f>MAX([1]Entry!FS42:FT42)</f>
        <v>50</v>
      </c>
      <c r="U41">
        <f t="shared" si="3"/>
        <v>1</v>
      </c>
      <c r="V41">
        <f>[1]Entry!FO42</f>
        <v>40</v>
      </c>
      <c r="W41">
        <f t="shared" si="4"/>
        <v>1</v>
      </c>
      <c r="X41">
        <f>[1]Entry!FP42</f>
        <v>61</v>
      </c>
      <c r="Z41">
        <f>[1]Entry!EX42</f>
        <v>1000</v>
      </c>
      <c r="AA41">
        <f>[1]Entry!EY42</f>
        <v>500000</v>
      </c>
      <c r="AB41">
        <f t="shared" si="5"/>
        <v>1</v>
      </c>
      <c r="AC41">
        <f>[1]Entry!FA42</f>
        <v>100000</v>
      </c>
      <c r="AD41">
        <f t="shared" si="6"/>
        <v>0</v>
      </c>
      <c r="AE41">
        <f>[1]Entry!FB42</f>
        <v>3</v>
      </c>
      <c r="AG41">
        <f>[1]Entry!FE42</f>
        <v>120</v>
      </c>
      <c r="AH41">
        <f>[1]Entry!FF42</f>
        <v>180</v>
      </c>
      <c r="AI41">
        <f t="shared" si="7"/>
        <v>1</v>
      </c>
      <c r="AJ41">
        <f>[1]Entry!FJ42</f>
        <v>160</v>
      </c>
      <c r="AK41">
        <f t="shared" si="8"/>
        <v>0</v>
      </c>
      <c r="AL41">
        <f>[1]Entry!FL42</f>
        <v>50</v>
      </c>
    </row>
    <row r="42" spans="1:38">
      <c r="A42">
        <f>IF(SUM([1]Entry!X43:AG43)=0,1,0)</f>
        <v>0</v>
      </c>
      <c r="B42">
        <f>MIN([1]Entry!AR43:CE43)</f>
        <v>59</v>
      </c>
      <c r="C42">
        <f>MAX([1]Entry!AR43:CE43)</f>
        <v>180</v>
      </c>
      <c r="D42">
        <f>SUMIF('[1]Bean-Lott'!G:G,"&gt;"&amp;[1]Analysis!C42,'[1]Bean-Lott'!F:F)-SUMIF('[1]Bean-Lott'!G:G,"&gt;"&amp;[1]Analysis!D42,'[1]Bean-Lott'!F:F)</f>
        <v>0.96879512100151277</v>
      </c>
      <c r="E42">
        <f t="shared" si="0"/>
        <v>121</v>
      </c>
      <c r="F42">
        <f t="shared" si="1"/>
        <v>35</v>
      </c>
      <c r="G42">
        <f>MAX([1]Entry!CZ43:DS43)</f>
        <v>65</v>
      </c>
      <c r="H42">
        <f>LOOKUP(G42,'[1]Bean-Lott'!G:G,'[1]Bean-Lott'!H:H)</f>
        <v>0.75264697876098852</v>
      </c>
      <c r="I42">
        <f>MAX([1]Entry!DT43:EM43)</f>
        <v>62</v>
      </c>
      <c r="J42">
        <f>MIN([1]Entry!EP43:EQ43)</f>
        <v>248</v>
      </c>
      <c r="K42">
        <f>MAX([1]Entry!EP43:EQ43)</f>
        <v>459</v>
      </c>
      <c r="L42">
        <f>SUMIF('[1]Bean-Lott'!M:M,"&gt;"&amp;[1]Analysis!L42,'[1]Bean-Lott'!L:L)-SUMIF('[1]Bean-Lott'!M:M,"&gt;"&amp;[1]Analysis!M42,'[1]Bean-Lott'!L:L)</f>
        <v>1.4856945230418242E-122</v>
      </c>
      <c r="M42">
        <f t="shared" si="2"/>
        <v>211</v>
      </c>
      <c r="N42">
        <f>IF([1]Entry!EU43=1,-[1]Entry!ET43,[1]Entry!ET43)</f>
        <v>-450</v>
      </c>
      <c r="O42">
        <f>LOOKUP(N42,'[1]Bean-Lott'!M:M,'[1]Bean-Lott'!N:N)</f>
        <v>6.7821087361367782E-6</v>
      </c>
      <c r="P42">
        <f>[1]Entry!EV43</f>
        <v>69</v>
      </c>
      <c r="S42">
        <f>MIN([1]Entry!FS43:FT43)</f>
        <v>40</v>
      </c>
      <c r="T42">
        <f>MAX([1]Entry!FS43:FT43)</f>
        <v>50</v>
      </c>
      <c r="U42">
        <f t="shared" si="3"/>
        <v>1</v>
      </c>
      <c r="V42">
        <f>[1]Entry!FO43</f>
        <v>46</v>
      </c>
      <c r="W42">
        <f t="shared" si="4"/>
        <v>0</v>
      </c>
      <c r="X42">
        <f>[1]Entry!FP43</f>
        <v>59</v>
      </c>
      <c r="Z42">
        <f>[1]Entry!EX43</f>
        <v>2500</v>
      </c>
      <c r="AA42">
        <f>[1]Entry!EY43</f>
        <v>5000</v>
      </c>
      <c r="AB42">
        <f t="shared" si="5"/>
        <v>1</v>
      </c>
      <c r="AC42">
        <f>[1]Entry!FA43</f>
        <v>3750</v>
      </c>
      <c r="AD42">
        <f t="shared" si="6"/>
        <v>0</v>
      </c>
      <c r="AE42">
        <f>[1]Entry!FB43</f>
        <v>30</v>
      </c>
      <c r="AG42">
        <f>[1]Entry!FE43</f>
        <v>145</v>
      </c>
      <c r="AH42">
        <f>[1]Entry!FF43</f>
        <v>165</v>
      </c>
      <c r="AI42">
        <f t="shared" si="7"/>
        <v>1</v>
      </c>
      <c r="AJ42">
        <f>[1]Entry!FJ43</f>
        <v>155</v>
      </c>
      <c r="AK42">
        <f t="shared" si="8"/>
        <v>1</v>
      </c>
      <c r="AL42">
        <f>[1]Entry!FL43</f>
        <v>50</v>
      </c>
    </row>
    <row r="43" spans="1:38">
      <c r="A43">
        <f>IF(SUM([1]Entry!X44:AG44)=0,1,0)</f>
        <v>1</v>
      </c>
      <c r="B43">
        <f>MIN([1]Entry!AR44:CE44)</f>
        <v>-101</v>
      </c>
      <c r="C43">
        <f>MAX([1]Entry!AR44:CE44)</f>
        <v>76</v>
      </c>
      <c r="D43">
        <f>SUMIF('[1]Bean-Lott'!G:G,"&gt;"&amp;[1]Analysis!C43,'[1]Bean-Lott'!F:F)-SUMIF('[1]Bean-Lott'!G:G,"&gt;"&amp;[1]Analysis!D43,'[1]Bean-Lott'!F:F)</f>
        <v>0.14696804396906349</v>
      </c>
      <c r="E43">
        <f t="shared" si="0"/>
        <v>177</v>
      </c>
      <c r="F43">
        <f t="shared" si="1"/>
        <v>70</v>
      </c>
      <c r="G43">
        <f>MAX([1]Entry!CZ44:DS44)</f>
        <v>30</v>
      </c>
      <c r="H43">
        <f>LOOKUP(G43,'[1]Bean-Lott'!G:G,'[1]Bean-Lott'!H:H)</f>
        <v>0.19270952353486262</v>
      </c>
      <c r="I43">
        <f>MAX([1]Entry!DT44:EM44)</f>
        <v>45</v>
      </c>
      <c r="J43">
        <f>MIN([1]Entry!EP44:EQ44)</f>
        <v>-403</v>
      </c>
      <c r="K43">
        <f>MAX([1]Entry!EP44:EQ44)</f>
        <v>147</v>
      </c>
      <c r="L43">
        <f>SUMIF('[1]Bean-Lott'!M:M,"&gt;"&amp;[1]Analysis!L43,'[1]Bean-Lott'!L:L)-SUMIF('[1]Bean-Lott'!M:M,"&gt;"&amp;[1]Analysis!M43,'[1]Bean-Lott'!L:L)</f>
        <v>0.99999980425108304</v>
      </c>
      <c r="M43">
        <f t="shared" si="2"/>
        <v>550</v>
      </c>
      <c r="N43">
        <f>IF([1]Entry!EU44=1,-[1]Entry!ET44,[1]Entry!ET44)</f>
        <v>-400</v>
      </c>
      <c r="O43">
        <f>LOOKUP(N43,'[1]Bean-Lott'!M:M,'[1]Bean-Lott'!N:N)</f>
        <v>3.1532196507365891E-2</v>
      </c>
      <c r="P43">
        <f>[1]Entry!EV44</f>
        <v>34</v>
      </c>
      <c r="S43">
        <f>MIN([1]Entry!FS44:FT44)</f>
        <v>28</v>
      </c>
      <c r="T43">
        <f>MAX([1]Entry!FS44:FT44)</f>
        <v>42</v>
      </c>
      <c r="U43">
        <f t="shared" si="3"/>
        <v>1</v>
      </c>
      <c r="V43">
        <f>[1]Entry!FO44</f>
        <v>33</v>
      </c>
      <c r="W43">
        <f t="shared" si="4"/>
        <v>0</v>
      </c>
      <c r="X43">
        <f>[1]Entry!FP44</f>
        <v>37</v>
      </c>
      <c r="Z43">
        <f>[1]Entry!EX44</f>
        <v>5000</v>
      </c>
      <c r="AA43">
        <f>[1]Entry!EY44</f>
        <v>15000</v>
      </c>
      <c r="AB43">
        <f t="shared" si="5"/>
        <v>0</v>
      </c>
      <c r="AC43">
        <f>[1]Entry!FA44</f>
        <v>10000</v>
      </c>
      <c r="AD43">
        <f t="shared" si="6"/>
        <v>0</v>
      </c>
      <c r="AE43">
        <f>[1]Entry!FB44</f>
        <v>24</v>
      </c>
      <c r="AG43">
        <f>[1]Entry!FE44</f>
        <v>140</v>
      </c>
      <c r="AH43">
        <f>[1]Entry!FF44</f>
        <v>170</v>
      </c>
      <c r="AI43">
        <f t="shared" si="7"/>
        <v>1</v>
      </c>
      <c r="AJ43">
        <f>[1]Entry!FJ44</f>
        <v>155</v>
      </c>
      <c r="AK43">
        <f t="shared" si="8"/>
        <v>1</v>
      </c>
      <c r="AL43">
        <f>[1]Entry!FL44</f>
        <v>60</v>
      </c>
    </row>
    <row r="44" spans="1:38">
      <c r="A44">
        <f>IF(SUM([1]Entry!X45:AG45)=0,1,0)</f>
        <v>0</v>
      </c>
      <c r="B44">
        <f>MIN([1]Entry!AR45:CE45)</f>
        <v>-204</v>
      </c>
      <c r="C44">
        <f>MAX([1]Entry!AR45:CE45)</f>
        <v>301</v>
      </c>
      <c r="D44">
        <f>SUMIF('[1]Bean-Lott'!G:G,"&gt;"&amp;[1]Analysis!C44,'[1]Bean-Lott'!F:F)-SUMIF('[1]Bean-Lott'!G:G,"&gt;"&amp;[1]Analysis!D44,'[1]Bean-Lott'!F:F)</f>
        <v>0.99999999999999978</v>
      </c>
      <c r="E44">
        <f t="shared" si="0"/>
        <v>505</v>
      </c>
      <c r="F44">
        <f t="shared" si="1"/>
        <v>100</v>
      </c>
      <c r="G44">
        <f>MAX([1]Entry!CZ45:DS45)</f>
        <v>200</v>
      </c>
      <c r="H44">
        <f>LOOKUP(G44,'[1]Bean-Lott'!G:G,'[1]Bean-Lott'!H:H)</f>
        <v>1.2207884222336644E-2</v>
      </c>
      <c r="I44">
        <f>MAX([1]Entry!DT45:EM45)</f>
        <v>30</v>
      </c>
      <c r="J44">
        <f>MIN([1]Entry!EP45:EQ45)</f>
        <v>-247</v>
      </c>
      <c r="K44">
        <f>MAX([1]Entry!EP45:EQ45)</f>
        <v>116</v>
      </c>
      <c r="L44">
        <f>SUMIF('[1]Bean-Lott'!M:M,"&gt;"&amp;[1]Analysis!L44,'[1]Bean-Lott'!L:L)-SUMIF('[1]Bean-Lott'!M:M,"&gt;"&amp;[1]Analysis!M44,'[1]Bean-Lott'!L:L)</f>
        <v>6.9278166275152245E-3</v>
      </c>
      <c r="M44">
        <f t="shared" si="2"/>
        <v>363</v>
      </c>
      <c r="N44">
        <f>IF([1]Entry!EU45=1,-[1]Entry!ET45,[1]Entry!ET45)</f>
        <v>-100</v>
      </c>
      <c r="O44">
        <f>LOOKUP(N44,'[1]Bean-Lott'!M:M,'[1]Bean-Lott'!N:N)</f>
        <v>1.5967041117434934E-10</v>
      </c>
      <c r="P44">
        <f>[1]Entry!EV45</f>
        <v>8</v>
      </c>
      <c r="S44">
        <f>MIN([1]Entry!FS45:FT45)</f>
        <v>30</v>
      </c>
      <c r="T44">
        <f>MAX([1]Entry!FS45:FT45)</f>
        <v>45</v>
      </c>
      <c r="U44">
        <f t="shared" si="3"/>
        <v>1</v>
      </c>
      <c r="V44">
        <f>[1]Entry!FO45</f>
        <v>35</v>
      </c>
      <c r="W44">
        <f t="shared" si="4"/>
        <v>0</v>
      </c>
      <c r="X44">
        <f>[1]Entry!FP45</f>
        <v>40</v>
      </c>
      <c r="Z44">
        <f>[1]Entry!EX45</f>
        <v>50</v>
      </c>
      <c r="AA44">
        <f>[1]Entry!EY45</f>
        <v>150</v>
      </c>
      <c r="AB44">
        <f t="shared" si="5"/>
        <v>0</v>
      </c>
      <c r="AC44">
        <f>[1]Entry!FA45</f>
        <v>100</v>
      </c>
      <c r="AD44">
        <f t="shared" si="6"/>
        <v>0</v>
      </c>
      <c r="AE44">
        <f>[1]Entry!FB45</f>
        <v>58</v>
      </c>
      <c r="AG44">
        <f>[1]Entry!FE45</f>
        <v>130</v>
      </c>
      <c r="AH44">
        <f>[1]Entry!FF45</f>
        <v>160</v>
      </c>
      <c r="AI44">
        <f t="shared" si="7"/>
        <v>1</v>
      </c>
      <c r="AJ44">
        <f>[1]Entry!FJ45</f>
        <v>145</v>
      </c>
      <c r="AK44">
        <f t="shared" si="8"/>
        <v>1</v>
      </c>
      <c r="AL44">
        <f>[1]Entry!FL45</f>
        <v>39</v>
      </c>
    </row>
    <row r="45" spans="1:38">
      <c r="A45">
        <f>IF(SUM([1]Entry!X46:AG46)=0,1,0)</f>
        <v>1</v>
      </c>
      <c r="B45">
        <f>MIN([1]Entry!AR46:CE46)</f>
        <v>-43</v>
      </c>
      <c r="C45">
        <f>MAX([1]Entry!AR46:CE46)</f>
        <v>64</v>
      </c>
      <c r="D45">
        <f>SUMIF('[1]Bean-Lott'!G:G,"&gt;"&amp;[1]Analysis!C45,'[1]Bean-Lott'!F:F)-SUMIF('[1]Bean-Lott'!G:G,"&gt;"&amp;[1]Analysis!D45,'[1]Bean-Lott'!F:F)</f>
        <v>5.5548718356786875E-2</v>
      </c>
      <c r="E45">
        <f t="shared" si="0"/>
        <v>107</v>
      </c>
      <c r="F45">
        <f t="shared" si="1"/>
        <v>200</v>
      </c>
      <c r="G45">
        <f>MAX([1]Entry!CZ46:DS46)</f>
        <v>300</v>
      </c>
      <c r="H45">
        <f>LOOKUP(G45,'[1]Bean-Lott'!G:G,'[1]Bean-Lott'!H:H)</f>
        <v>1.2130594486229506E-12</v>
      </c>
      <c r="I45">
        <f>MAX([1]Entry!DT46:EM46)</f>
        <v>70</v>
      </c>
      <c r="J45">
        <f>MIN([1]Entry!EP46:EQ46)</f>
        <v>-489</v>
      </c>
      <c r="K45">
        <f>MAX([1]Entry!EP46:EQ46)</f>
        <v>138</v>
      </c>
      <c r="L45">
        <f>SUMIF('[1]Bean-Lott'!M:M,"&gt;"&amp;[1]Analysis!L45,'[1]Bean-Lott'!L:L)-SUMIF('[1]Bean-Lott'!M:M,"&gt;"&amp;[1]Analysis!M45,'[1]Bean-Lott'!L:L)</f>
        <v>0.99999999999999967</v>
      </c>
      <c r="M45">
        <f t="shared" si="2"/>
        <v>627</v>
      </c>
      <c r="N45">
        <f>IF([1]Entry!EU46=1,-[1]Entry!ET46,[1]Entry!ET46)</f>
        <v>-3</v>
      </c>
      <c r="O45">
        <f>LOOKUP(N45,'[1]Bean-Lott'!M:M,'[1]Bean-Lott'!N:N)</f>
        <v>1.1091681095103343E-25</v>
      </c>
      <c r="P45">
        <f>[1]Entry!EV46</f>
        <v>50</v>
      </c>
      <c r="S45">
        <f>MIN([1]Entry!FS46:FT46)</f>
        <v>40</v>
      </c>
      <c r="T45">
        <f>MAX([1]Entry!FS46:FT46)</f>
        <v>45</v>
      </c>
      <c r="U45">
        <f t="shared" si="3"/>
        <v>1</v>
      </c>
      <c r="V45">
        <f>[1]Entry!FO46</f>
        <v>45</v>
      </c>
      <c r="W45">
        <f t="shared" si="4"/>
        <v>0</v>
      </c>
      <c r="X45">
        <f>[1]Entry!FP46</f>
        <v>91</v>
      </c>
      <c r="Z45">
        <f>[1]Entry!EX46</f>
        <v>5000</v>
      </c>
      <c r="AA45">
        <f>[1]Entry!EY46</f>
        <v>1000000</v>
      </c>
      <c r="AB45">
        <f t="shared" si="5"/>
        <v>0</v>
      </c>
      <c r="AC45">
        <f>[1]Entry!FA46</f>
        <v>1000000</v>
      </c>
      <c r="AD45">
        <f t="shared" si="6"/>
        <v>0</v>
      </c>
      <c r="AE45">
        <f>[1]Entry!FB46</f>
        <v>2</v>
      </c>
      <c r="AG45">
        <f>[1]Entry!FE46</f>
        <v>110</v>
      </c>
      <c r="AH45">
        <f>[1]Entry!FF46</f>
        <v>130</v>
      </c>
      <c r="AI45">
        <f t="shared" si="7"/>
        <v>0</v>
      </c>
      <c r="AJ45">
        <f>[1]Entry!FJ46</f>
        <v>120</v>
      </c>
      <c r="AK45">
        <f t="shared" si="8"/>
        <v>0</v>
      </c>
      <c r="AL45">
        <f>[1]Entry!FL46</f>
        <v>100</v>
      </c>
    </row>
    <row r="46" spans="1:38">
      <c r="A46">
        <f>IF(SUM([1]Entry!X47:AG47)=0,1,0)</f>
        <v>0</v>
      </c>
      <c r="B46">
        <f>MIN([1]Entry!AR47:CE47)</f>
        <v>-136</v>
      </c>
      <c r="C46">
        <f>MAX([1]Entry!AR47:CE47)</f>
        <v>146</v>
      </c>
      <c r="D46">
        <f>SUMIF('[1]Bean-Lott'!G:G,"&gt;"&amp;[1]Analysis!C46,'[1]Bean-Lott'!F:F)-SUMIF('[1]Bean-Lott'!G:G,"&gt;"&amp;[1]Analysis!D46,'[1]Bean-Lott'!F:F)</f>
        <v>0.98452718331217215</v>
      </c>
      <c r="E46">
        <f t="shared" si="0"/>
        <v>282</v>
      </c>
      <c r="F46">
        <f t="shared" si="1"/>
        <v>20</v>
      </c>
      <c r="G46">
        <f>MAX([1]Entry!CZ47:DS47)</f>
        <v>80</v>
      </c>
      <c r="H46">
        <f>LOOKUP(G46,'[1]Bean-Lott'!G:G,'[1]Bean-Lott'!H:H)</f>
        <v>0.92130083486981174</v>
      </c>
      <c r="I46">
        <f>MAX([1]Entry!DT47:EM47)</f>
        <v>52</v>
      </c>
      <c r="J46">
        <f>MIN([1]Entry!EP47:EQ47)</f>
        <v>199</v>
      </c>
      <c r="K46">
        <f>MAX([1]Entry!EP47:EQ47)</f>
        <v>430</v>
      </c>
      <c r="L46">
        <f>SUMIF('[1]Bean-Lott'!M:M,"&gt;"&amp;[1]Analysis!L46,'[1]Bean-Lott'!L:L)-SUMIF('[1]Bean-Lott'!M:M,"&gt;"&amp;[1]Analysis!M46,'[1]Bean-Lott'!L:L)</f>
        <v>4.6352857473012494E-102</v>
      </c>
      <c r="M46">
        <f t="shared" si="2"/>
        <v>231</v>
      </c>
      <c r="N46">
        <f>IF([1]Entry!EU47=1,-[1]Entry!ET47,[1]Entry!ET47)</f>
        <v>-1</v>
      </c>
      <c r="O46">
        <f>LOOKUP(N46,'[1]Bean-Lott'!M:M,'[1]Bean-Lott'!N:N)</f>
        <v>4.5421692741098461E-26</v>
      </c>
      <c r="P46">
        <f>[1]Entry!EV47</f>
        <v>42</v>
      </c>
      <c r="S46">
        <f>MIN([1]Entry!FS47:FT47)</f>
        <v>5</v>
      </c>
      <c r="T46">
        <f>MAX([1]Entry!FS47:FT47)</f>
        <v>10</v>
      </c>
      <c r="U46">
        <f t="shared" si="3"/>
        <v>0</v>
      </c>
      <c r="V46">
        <f>[1]Entry!FO47</f>
        <v>42</v>
      </c>
      <c r="W46">
        <f t="shared" si="4"/>
        <v>1</v>
      </c>
      <c r="X46">
        <f>[1]Entry!FP47</f>
        <v>58</v>
      </c>
      <c r="Z46">
        <f>[1]Entry!EX47</f>
        <v>50</v>
      </c>
      <c r="AA46">
        <f>[1]Entry!EY47</f>
        <v>50</v>
      </c>
      <c r="AB46">
        <f t="shared" si="5"/>
        <v>0</v>
      </c>
      <c r="AC46">
        <f>[1]Entry!FA47</f>
        <v>5000</v>
      </c>
      <c r="AD46">
        <f t="shared" si="6"/>
        <v>0</v>
      </c>
      <c r="AE46">
        <f>[1]Entry!FB47</f>
        <v>30</v>
      </c>
      <c r="AG46">
        <f>[1]Entry!FE47</f>
        <v>110.00000000000001</v>
      </c>
      <c r="AH46">
        <f>[1]Entry!FF47</f>
        <v>110.00000000000001</v>
      </c>
      <c r="AI46">
        <f t="shared" si="7"/>
        <v>0</v>
      </c>
      <c r="AJ46">
        <f>[1]Entry!FJ47</f>
        <v>150</v>
      </c>
      <c r="AK46">
        <f t="shared" si="8"/>
        <v>1</v>
      </c>
      <c r="AL46">
        <f>[1]Entry!FL47</f>
        <v>69</v>
      </c>
    </row>
    <row r="47" spans="1:38">
      <c r="A47">
        <f>IF(SUM([1]Entry!X48:AG48)=0,1,0)</f>
        <v>1</v>
      </c>
      <c r="B47">
        <f>MIN([1]Entry!AR48:CE48)</f>
        <v>-73</v>
      </c>
      <c r="C47">
        <f>MAX([1]Entry!AR48:CE48)</f>
        <v>156</v>
      </c>
      <c r="D47">
        <f>SUMIF('[1]Bean-Lott'!G:G,"&gt;"&amp;[1]Analysis!C47,'[1]Bean-Lott'!F:F)-SUMIF('[1]Bean-Lott'!G:G,"&gt;"&amp;[1]Analysis!D47,'[1]Bean-Lott'!F:F)</f>
        <v>0.99563282482964466</v>
      </c>
      <c r="E47">
        <f t="shared" si="0"/>
        <v>229</v>
      </c>
      <c r="F47">
        <f t="shared" si="1"/>
        <v>25</v>
      </c>
      <c r="G47">
        <f>MAX([1]Entry!CZ48:DS48)</f>
        <v>125</v>
      </c>
      <c r="H47">
        <f>LOOKUP(G47,'[1]Bean-Lott'!G:G,'[1]Bean-Lott'!H:H)</f>
        <v>0.89055935908180972</v>
      </c>
      <c r="I47">
        <f>MAX([1]Entry!DT48:EM48)</f>
        <v>51</v>
      </c>
      <c r="J47">
        <f>MIN([1]Entry!EP48:EQ48)</f>
        <v>-40</v>
      </c>
      <c r="K47">
        <f>MAX([1]Entry!EP48:EQ48)</f>
        <v>-5</v>
      </c>
      <c r="L47">
        <f>SUMIF('[1]Bean-Lott'!M:M,"&gt;"&amp;[1]Analysis!L47,'[1]Bean-Lott'!L:L)-SUMIF('[1]Bean-Lott'!M:M,"&gt;"&amp;[1]Analysis!M47,'[1]Bean-Lott'!L:L)</f>
        <v>6.009058065834652E-31</v>
      </c>
      <c r="M47">
        <f t="shared" si="2"/>
        <v>35</v>
      </c>
      <c r="N47">
        <f>IF([1]Entry!EU48=1,-[1]Entry!ET48,[1]Entry!ET48)</f>
        <v>-7</v>
      </c>
      <c r="O47">
        <f>LOOKUP(N47,'[1]Bean-Lott'!M:M,'[1]Bean-Lott'!N:N)</f>
        <v>6.4828275627924226E-25</v>
      </c>
      <c r="P47">
        <f>[1]Entry!EV48</f>
        <v>13</v>
      </c>
      <c r="S47">
        <f>MIN([1]Entry!FS48:FT48)</f>
        <v>37</v>
      </c>
      <c r="T47">
        <f>MAX([1]Entry!FS48:FT48)</f>
        <v>45</v>
      </c>
      <c r="U47">
        <f t="shared" si="3"/>
        <v>1</v>
      </c>
      <c r="V47">
        <f>[1]Entry!FO48</f>
        <v>42</v>
      </c>
      <c r="W47">
        <f t="shared" si="4"/>
        <v>1</v>
      </c>
      <c r="X47">
        <f>[1]Entry!FP48</f>
        <v>73</v>
      </c>
      <c r="Z47">
        <f>[1]Entry!EX48</f>
        <v>3000</v>
      </c>
      <c r="AA47">
        <f>[1]Entry!EY48</f>
        <v>4500</v>
      </c>
      <c r="AB47">
        <f t="shared" si="5"/>
        <v>1</v>
      </c>
      <c r="AC47">
        <f>[1]Entry!FA48</f>
        <v>4200</v>
      </c>
      <c r="AD47">
        <f t="shared" si="6"/>
        <v>0</v>
      </c>
      <c r="AE47">
        <f>[1]Entry!FB48</f>
        <v>3</v>
      </c>
      <c r="AG47">
        <f>[1]Entry!FE48</f>
        <v>112</v>
      </c>
      <c r="AH47">
        <f>[1]Entry!FF48</f>
        <v>150</v>
      </c>
      <c r="AI47">
        <f t="shared" si="7"/>
        <v>1</v>
      </c>
      <c r="AJ47">
        <f>[1]Entry!FJ48</f>
        <v>140</v>
      </c>
      <c r="AK47">
        <f t="shared" si="8"/>
        <v>0</v>
      </c>
      <c r="AL47">
        <f>[1]Entry!FL48</f>
        <v>56</v>
      </c>
    </row>
    <row r="48" spans="1:38">
      <c r="A48">
        <f>IF(SUM([1]Entry!X49:AG49)=0,1,0)</f>
        <v>1</v>
      </c>
      <c r="B48">
        <f>MIN([1]Entry!AR49:CE49)</f>
        <v>18</v>
      </c>
      <c r="C48">
        <f>MAX([1]Entry!AR49:CE49)</f>
        <v>101</v>
      </c>
      <c r="D48">
        <f>SUMIF('[1]Bean-Lott'!G:G,"&gt;"&amp;[1]Analysis!C48,'[1]Bean-Lott'!F:F)-SUMIF('[1]Bean-Lott'!G:G,"&gt;"&amp;[1]Analysis!D48,'[1]Bean-Lott'!F:F)</f>
        <v>0.51686554448256405</v>
      </c>
      <c r="E48">
        <f t="shared" si="0"/>
        <v>83</v>
      </c>
      <c r="F48">
        <f t="shared" si="1"/>
        <v>50</v>
      </c>
      <c r="G48">
        <f>MAX([1]Entry!CZ49:DS49)</f>
        <v>150</v>
      </c>
      <c r="H48">
        <f>LOOKUP(G48,'[1]Bean-Lott'!G:G,'[1]Bean-Lott'!H:H)</f>
        <v>0.51940946558470391</v>
      </c>
      <c r="I48">
        <f>MAX([1]Entry!DT49:EM49)</f>
        <v>60</v>
      </c>
      <c r="J48">
        <f>MIN([1]Entry!EP49:EQ49)</f>
        <v>-130</v>
      </c>
      <c r="K48">
        <f>MAX([1]Entry!EP49:EQ49)</f>
        <v>56</v>
      </c>
      <c r="L48">
        <f>SUMIF('[1]Bean-Lott'!M:M,"&gt;"&amp;[1]Analysis!L48,'[1]Bean-Lott'!L:L)-SUMIF('[1]Bean-Lott'!M:M,"&gt;"&amp;[1]Analysis!M48,'[1]Bean-Lott'!L:L)</f>
        <v>8.1263901587253576E-15</v>
      </c>
      <c r="M48">
        <f t="shared" si="2"/>
        <v>186</v>
      </c>
      <c r="N48">
        <f>IF([1]Entry!EU49=1,-[1]Entry!ET49,[1]Entry!ET49)</f>
        <v>300</v>
      </c>
      <c r="O48">
        <f>LOOKUP(N48,'[1]Bean-Lott'!M:M,'[1]Bean-Lott'!N:N)</f>
        <v>2.7542707089325232E-118</v>
      </c>
      <c r="P48">
        <f>[1]Entry!EV49</f>
        <v>50</v>
      </c>
      <c r="S48">
        <f>MIN([1]Entry!FS49:FT49)</f>
        <v>24</v>
      </c>
      <c r="T48">
        <f>MAX([1]Entry!FS49:FT49)</f>
        <v>34</v>
      </c>
      <c r="U48">
        <f t="shared" si="3"/>
        <v>0</v>
      </c>
      <c r="V48">
        <f>[1]Entry!FO49</f>
        <v>30</v>
      </c>
      <c r="W48">
        <f t="shared" si="4"/>
        <v>0</v>
      </c>
      <c r="X48">
        <f>[1]Entry!FP49</f>
        <v>80</v>
      </c>
      <c r="Z48">
        <f>[1]Entry!EX49</f>
        <v>100</v>
      </c>
      <c r="AA48">
        <f>[1]Entry!EY49</f>
        <v>1500</v>
      </c>
      <c r="AB48">
        <f t="shared" si="5"/>
        <v>0</v>
      </c>
      <c r="AC48">
        <f>[1]Entry!FA49</f>
        <v>1300</v>
      </c>
      <c r="AD48">
        <f t="shared" si="6"/>
        <v>0</v>
      </c>
      <c r="AE48">
        <f>[1]Entry!FB49</f>
        <v>50</v>
      </c>
      <c r="AG48">
        <f>[1]Entry!FE49</f>
        <v>145</v>
      </c>
      <c r="AH48">
        <f>[1]Entry!FF49</f>
        <v>170</v>
      </c>
      <c r="AI48">
        <f t="shared" si="7"/>
        <v>1</v>
      </c>
      <c r="AJ48">
        <f>[1]Entry!FJ49</f>
        <v>160</v>
      </c>
      <c r="AK48">
        <f t="shared" si="8"/>
        <v>0</v>
      </c>
      <c r="AL48">
        <f>[1]Entry!FL49</f>
        <v>80</v>
      </c>
    </row>
    <row r="49" spans="1:38">
      <c r="A49">
        <f>IF(SUM([1]Entry!X50:AG50)=0,1,0)</f>
        <v>0</v>
      </c>
      <c r="B49">
        <f>MIN([1]Entry!AR50:CE50)</f>
        <v>71</v>
      </c>
      <c r="C49">
        <f>MAX([1]Entry!AR50:CE50)</f>
        <v>174</v>
      </c>
      <c r="D49">
        <f>SUMIF('[1]Bean-Lott'!G:G,"&gt;"&amp;[1]Analysis!C49,'[1]Bean-Lott'!F:F)-SUMIF('[1]Bean-Lott'!G:G,"&gt;"&amp;[1]Analysis!D49,'[1]Bean-Lott'!F:F)</f>
        <v>0.90657878089651889</v>
      </c>
      <c r="E49">
        <f t="shared" si="0"/>
        <v>103</v>
      </c>
      <c r="F49">
        <f t="shared" si="1"/>
        <v>20</v>
      </c>
      <c r="G49">
        <f>MAX([1]Entry!CZ50:DS50)</f>
        <v>80</v>
      </c>
      <c r="H49">
        <f>LOOKUP(G49,'[1]Bean-Lott'!G:G,'[1]Bean-Lott'!H:H)</f>
        <v>0.92130083486981174</v>
      </c>
      <c r="I49">
        <f>MAX([1]Entry!DT50:EM50)</f>
        <v>61</v>
      </c>
      <c r="J49">
        <f>MIN([1]Entry!EP50:EQ50)</f>
        <v>-485</v>
      </c>
      <c r="K49">
        <f>MAX([1]Entry!EP50:EQ50)</f>
        <v>125</v>
      </c>
      <c r="L49">
        <f>SUMIF('[1]Bean-Lott'!M:M,"&gt;"&amp;[1]Analysis!L49,'[1]Bean-Lott'!L:L)-SUMIF('[1]Bean-Lott'!M:M,"&gt;"&amp;[1]Analysis!M49,'[1]Bean-Lott'!L:L)</f>
        <v>0.99999999999999967</v>
      </c>
      <c r="M49">
        <f t="shared" si="2"/>
        <v>610</v>
      </c>
      <c r="N49">
        <f>IF([1]Entry!EU50=1,-[1]Entry!ET50,[1]Entry!ET50)</f>
        <v>-600</v>
      </c>
      <c r="O49">
        <f>LOOKUP(N49,'[1]Bean-Lott'!M:M,'[1]Bean-Lott'!N:N)</f>
        <v>2.499255180884571E-39</v>
      </c>
      <c r="P49">
        <f>[1]Entry!EV50</f>
        <v>50</v>
      </c>
      <c r="S49">
        <f>MIN([1]Entry!FS50:FT50)</f>
        <v>35</v>
      </c>
      <c r="T49">
        <f>MAX([1]Entry!FS50:FT50)</f>
        <v>55</v>
      </c>
      <c r="U49">
        <f t="shared" si="3"/>
        <v>1</v>
      </c>
      <c r="V49">
        <f>[1]Entry!FO50</f>
        <v>50</v>
      </c>
      <c r="W49">
        <f t="shared" si="4"/>
        <v>0</v>
      </c>
      <c r="X49">
        <f>[1]Entry!FP50</f>
        <v>84</v>
      </c>
      <c r="Z49">
        <f>[1]Entry!EX50</f>
        <v>500000</v>
      </c>
      <c r="AA49">
        <f>[1]Entry!EY50</f>
        <v>500000</v>
      </c>
      <c r="AB49">
        <f t="shared" si="5"/>
        <v>0</v>
      </c>
      <c r="AC49">
        <f>[1]Entry!FA50</f>
        <v>1000000</v>
      </c>
      <c r="AD49">
        <f t="shared" si="6"/>
        <v>0</v>
      </c>
      <c r="AE49">
        <f>[1]Entry!FB50</f>
        <v>20</v>
      </c>
      <c r="AG49">
        <f>[1]Entry!FE50</f>
        <v>130</v>
      </c>
      <c r="AH49">
        <f>[1]Entry!FF50</f>
        <v>165</v>
      </c>
      <c r="AI49">
        <f t="shared" si="7"/>
        <v>1</v>
      </c>
      <c r="AJ49">
        <f>[1]Entry!FJ50</f>
        <v>155</v>
      </c>
      <c r="AK49">
        <f t="shared" si="8"/>
        <v>1</v>
      </c>
      <c r="AL49">
        <f>[1]Entry!FL50</f>
        <v>70</v>
      </c>
    </row>
    <row r="50" spans="1:38">
      <c r="A50">
        <f>IF(SUM([1]Entry!X51:AG51)=0,1,0)</f>
        <v>1</v>
      </c>
      <c r="B50">
        <f>MIN([1]Entry!AR51:CE51)</f>
        <v>-118</v>
      </c>
      <c r="C50">
        <f>MAX([1]Entry!AR51:CE51)</f>
        <v>92</v>
      </c>
      <c r="D50">
        <f>SUMIF('[1]Bean-Lott'!G:G,"&gt;"&amp;[1]Analysis!C50,'[1]Bean-Lott'!F:F)-SUMIF('[1]Bean-Lott'!G:G,"&gt;"&amp;[1]Analysis!D50,'[1]Bean-Lott'!F:F)</f>
        <v>0.37365442051017617</v>
      </c>
      <c r="E50">
        <f t="shared" si="0"/>
        <v>210</v>
      </c>
      <c r="F50">
        <f t="shared" si="1"/>
        <v>10</v>
      </c>
      <c r="G50">
        <f>MAX([1]Entry!CZ51:DS51)</f>
        <v>110</v>
      </c>
      <c r="H50">
        <f>LOOKUP(G50,'[1]Bean-Lott'!G:G,'[1]Bean-Lott'!H:H)</f>
        <v>0.96639750852639905</v>
      </c>
      <c r="I50">
        <f>MAX([1]Entry!DT51:EM51)</f>
        <v>29</v>
      </c>
      <c r="J50">
        <f>MIN([1]Entry!EP51:EQ51)</f>
        <v>-442</v>
      </c>
      <c r="K50">
        <f>MAX([1]Entry!EP51:EQ51)</f>
        <v>-285</v>
      </c>
      <c r="L50">
        <f>SUMIF('[1]Bean-Lott'!M:M,"&gt;"&amp;[1]Analysis!L50,'[1]Bean-Lott'!L:L)-SUMIF('[1]Bean-Lott'!M:M,"&gt;"&amp;[1]Analysis!M50,'[1]Bean-Lott'!L:L)</f>
        <v>0.76145911671121447</v>
      </c>
      <c r="M50">
        <f t="shared" si="2"/>
        <v>157</v>
      </c>
      <c r="N50">
        <f>IF([1]Entry!EU51=1,-[1]Entry!ET51,[1]Entry!ET51)</f>
        <v>-375</v>
      </c>
      <c r="O50">
        <f>LOOKUP(N50,'[1]Bean-Lott'!M:M,'[1]Bean-Lott'!N:N)</f>
        <v>0.24098677630972709</v>
      </c>
      <c r="P50">
        <f>[1]Entry!EV51</f>
        <v>50</v>
      </c>
      <c r="S50">
        <f>MIN([1]Entry!FS51:FT51)</f>
        <v>25</v>
      </c>
      <c r="T50">
        <f>MAX([1]Entry!FS51:FT51)</f>
        <v>50</v>
      </c>
      <c r="U50">
        <f t="shared" si="3"/>
        <v>1</v>
      </c>
      <c r="V50">
        <f>[1]Entry!FO51</f>
        <v>36</v>
      </c>
      <c r="W50">
        <f t="shared" si="4"/>
        <v>0</v>
      </c>
      <c r="X50">
        <f>[1]Entry!FP51</f>
        <v>40</v>
      </c>
      <c r="Z50">
        <f>[1]Entry!EX51</f>
        <v>100</v>
      </c>
      <c r="AA50">
        <f>[1]Entry!EY51</f>
        <v>11000</v>
      </c>
      <c r="AB50">
        <f t="shared" si="5"/>
        <v>1</v>
      </c>
      <c r="AC50">
        <f>[1]Entry!FA51</f>
        <v>10000</v>
      </c>
      <c r="AD50">
        <f t="shared" si="6"/>
        <v>0</v>
      </c>
      <c r="AE50">
        <f>[1]Entry!FB51</f>
        <v>30</v>
      </c>
      <c r="AG50">
        <f>[1]Entry!FE51</f>
        <v>140</v>
      </c>
      <c r="AH50">
        <f>[1]Entry!FF51</f>
        <v>150</v>
      </c>
      <c r="AI50">
        <f t="shared" si="7"/>
        <v>1</v>
      </c>
      <c r="AJ50">
        <f>[1]Entry!FJ51</f>
        <v>145</v>
      </c>
      <c r="AK50">
        <f t="shared" si="8"/>
        <v>1</v>
      </c>
      <c r="AL50">
        <f>[1]Entry!FL51</f>
        <v>85</v>
      </c>
    </row>
    <row r="51" spans="1:38">
      <c r="A51">
        <f>IF(SUM([1]Entry!X52:AG52)=0,1,0)</f>
        <v>1</v>
      </c>
      <c r="B51">
        <f>MIN([1]Entry!AR52:CE52)</f>
        <v>-201</v>
      </c>
      <c r="C51">
        <f>MAX([1]Entry!AR52:CE52)</f>
        <v>399</v>
      </c>
      <c r="D51">
        <f>SUMIF('[1]Bean-Lott'!G:G,"&gt;"&amp;[1]Analysis!C51,'[1]Bean-Lott'!F:F)-SUMIF('[1]Bean-Lott'!G:G,"&gt;"&amp;[1]Analysis!D51,'[1]Bean-Lott'!F:F)</f>
        <v>0.99999999999999978</v>
      </c>
      <c r="E51">
        <f t="shared" si="0"/>
        <v>600</v>
      </c>
      <c r="F51">
        <f t="shared" si="1"/>
        <v>10</v>
      </c>
      <c r="G51">
        <f>MAX([1]Entry!CZ52:DS52)</f>
        <v>110</v>
      </c>
      <c r="H51">
        <f>LOOKUP(G51,'[1]Bean-Lott'!G:G,'[1]Bean-Lott'!H:H)</f>
        <v>0.96639750852639905</v>
      </c>
      <c r="I51">
        <f>MAX([1]Entry!DT52:EM52)</f>
        <v>70</v>
      </c>
      <c r="J51">
        <f>MIN([1]Entry!EP52:EQ52)</f>
        <v>-600</v>
      </c>
      <c r="K51">
        <f>MAX([1]Entry!EP52:EQ52)</f>
        <v>481</v>
      </c>
      <c r="L51">
        <f>SUMIF('[1]Bean-Lott'!M:M,"&gt;"&amp;[1]Analysis!L51,'[1]Bean-Lott'!L:L)-SUMIF('[1]Bean-Lott'!M:M,"&gt;"&amp;[1]Analysis!M51,'[1]Bean-Lott'!L:L)</f>
        <v>0.99999999999999967</v>
      </c>
      <c r="M51">
        <f t="shared" si="2"/>
        <v>1081</v>
      </c>
      <c r="N51">
        <f>IF([1]Entry!EU52=1,-[1]Entry!ET52,[1]Entry!ET52)</f>
        <v>-500</v>
      </c>
      <c r="O51">
        <f>LOOKUP(N51,'[1]Bean-Lott'!M:M,'[1]Bean-Lott'!N:N)</f>
        <v>1.3572032231312604E-12</v>
      </c>
      <c r="P51">
        <f>[1]Entry!EV52</f>
        <v>30</v>
      </c>
      <c r="S51">
        <f>MIN([1]Entry!FS52:FT52)</f>
        <v>25</v>
      </c>
      <c r="T51">
        <f>MAX([1]Entry!FS52:FT52)</f>
        <v>60</v>
      </c>
      <c r="U51">
        <f t="shared" si="3"/>
        <v>1</v>
      </c>
      <c r="V51">
        <f>[1]Entry!FO52</f>
        <v>40</v>
      </c>
      <c r="W51">
        <f t="shared" si="4"/>
        <v>1</v>
      </c>
      <c r="X51">
        <f>[1]Entry!FP52</f>
        <v>60</v>
      </c>
      <c r="Z51">
        <f>[1]Entry!EX52</f>
        <v>10000</v>
      </c>
      <c r="AA51">
        <f>[1]Entry!EY52</f>
        <v>10000000</v>
      </c>
      <c r="AB51">
        <f t="shared" si="5"/>
        <v>0</v>
      </c>
      <c r="AC51">
        <f>[1]Entry!FA52</f>
        <v>1000000</v>
      </c>
      <c r="AD51">
        <f t="shared" si="6"/>
        <v>0</v>
      </c>
      <c r="AE51">
        <f>[1]Entry!FB52</f>
        <v>40</v>
      </c>
      <c r="AG51">
        <f>[1]Entry!FE52</f>
        <v>110</v>
      </c>
      <c r="AH51">
        <f>[1]Entry!FF52</f>
        <v>170</v>
      </c>
      <c r="AI51">
        <f t="shared" si="7"/>
        <v>1</v>
      </c>
      <c r="AJ51">
        <f>[1]Entry!FJ52</f>
        <v>145</v>
      </c>
      <c r="AK51">
        <f t="shared" si="8"/>
        <v>1</v>
      </c>
      <c r="AL51">
        <f>[1]Entry!FL52</f>
        <v>50</v>
      </c>
    </row>
    <row r="52" spans="1:38">
      <c r="A52">
        <f>IF(SUM([1]Entry!X53:AG53)=0,1,0)</f>
        <v>1</v>
      </c>
      <c r="B52">
        <f>MIN([1]Entry!AR53:CE53)</f>
        <v>-220</v>
      </c>
      <c r="C52">
        <f>MAX([1]Entry!AR53:CE53)</f>
        <v>310</v>
      </c>
      <c r="D52">
        <f>SUMIF('[1]Bean-Lott'!G:G,"&gt;"&amp;[1]Analysis!C52,'[1]Bean-Lott'!F:F)-SUMIF('[1]Bean-Lott'!G:G,"&gt;"&amp;[1]Analysis!D52,'[1]Bean-Lott'!F:F)</f>
        <v>0.99999999999999978</v>
      </c>
      <c r="E52">
        <f t="shared" si="0"/>
        <v>530</v>
      </c>
      <c r="F52">
        <f t="shared" si="1"/>
        <v>10</v>
      </c>
      <c r="G52">
        <f>MAX([1]Entry!CZ53:DS53)</f>
        <v>90</v>
      </c>
      <c r="H52">
        <f>LOOKUP(G52,'[1]Bean-Lott'!G:G,'[1]Bean-Lott'!H:H)</f>
        <v>0.96711507598328306</v>
      </c>
      <c r="I52">
        <f>MAX([1]Entry!DT53:EM53)</f>
        <v>31</v>
      </c>
      <c r="J52">
        <f>MIN([1]Entry!EP53:EQ53)</f>
        <v>-510</v>
      </c>
      <c r="K52">
        <f>MAX([1]Entry!EP53:EQ53)</f>
        <v>220</v>
      </c>
      <c r="L52">
        <f>SUMIF('[1]Bean-Lott'!M:M,"&gt;"&amp;[1]Analysis!L52,'[1]Bean-Lott'!L:L)-SUMIF('[1]Bean-Lott'!M:M,"&gt;"&amp;[1]Analysis!M52,'[1]Bean-Lott'!L:L)</f>
        <v>0.99999999999999967</v>
      </c>
      <c r="M52">
        <f t="shared" si="2"/>
        <v>730</v>
      </c>
      <c r="N52">
        <f>IF([1]Entry!EU53=1,-[1]Entry!ET53,[1]Entry!ET53)</f>
        <v>-450</v>
      </c>
      <c r="O52">
        <f>LOOKUP(N52,'[1]Bean-Lott'!M:M,'[1]Bean-Lott'!N:N)</f>
        <v>6.7821087361367782E-6</v>
      </c>
      <c r="P52">
        <f>[1]Entry!EV53</f>
        <v>51</v>
      </c>
      <c r="S52">
        <f>MIN([1]Entry!FS53:FT53)</f>
        <v>25</v>
      </c>
      <c r="T52">
        <f>MAX([1]Entry!FS53:FT53)</f>
        <v>40</v>
      </c>
      <c r="U52">
        <f t="shared" si="3"/>
        <v>0</v>
      </c>
      <c r="V52">
        <f>[1]Entry!FO53</f>
        <v>34</v>
      </c>
      <c r="W52">
        <f t="shared" si="4"/>
        <v>0</v>
      </c>
      <c r="X52">
        <f>[1]Entry!FP53</f>
        <v>20</v>
      </c>
      <c r="Z52">
        <f>[1]Entry!EX53</f>
        <v>150</v>
      </c>
      <c r="AA52">
        <f>[1]Entry!EY53</f>
        <v>15000</v>
      </c>
      <c r="AB52">
        <f t="shared" si="5"/>
        <v>1</v>
      </c>
      <c r="AC52">
        <f>[1]Entry!FA53</f>
        <v>4000</v>
      </c>
      <c r="AD52">
        <f t="shared" si="6"/>
        <v>0</v>
      </c>
      <c r="AE52">
        <f>[1]Entry!FB53</f>
        <v>4</v>
      </c>
      <c r="AG52">
        <f>[1]Entry!FE53</f>
        <v>140</v>
      </c>
      <c r="AH52">
        <f>[1]Entry!FF53</f>
        <v>180</v>
      </c>
      <c r="AI52">
        <f t="shared" si="7"/>
        <v>1</v>
      </c>
      <c r="AJ52">
        <f>[1]Entry!FJ53</f>
        <v>160</v>
      </c>
      <c r="AK52">
        <f t="shared" si="8"/>
        <v>0</v>
      </c>
      <c r="AL52">
        <f>[1]Entry!FL53</f>
        <v>31</v>
      </c>
    </row>
    <row r="53" spans="1:38">
      <c r="A53">
        <f>IF(SUM([1]Entry!X54:AG54)=0,1,0)</f>
        <v>1</v>
      </c>
      <c r="B53">
        <f>MIN([1]Entry!AR54:CE54)</f>
        <v>-66</v>
      </c>
      <c r="C53">
        <f>MAX([1]Entry!AR54:CE54)</f>
        <v>128</v>
      </c>
      <c r="D53">
        <f>SUMIF('[1]Bean-Lott'!G:G,"&gt;"&amp;[1]Analysis!C53,'[1]Bean-Lott'!F:F)-SUMIF('[1]Bean-Lott'!G:G,"&gt;"&amp;[1]Analysis!D53,'[1]Bean-Lott'!F:F)</f>
        <v>0.90760713902401502</v>
      </c>
      <c r="E53">
        <f t="shared" si="0"/>
        <v>194</v>
      </c>
      <c r="F53">
        <f t="shared" si="1"/>
        <v>60</v>
      </c>
      <c r="G53">
        <f>MAX([1]Entry!CZ54:DS54)</f>
        <v>160</v>
      </c>
      <c r="H53">
        <f>LOOKUP(G53,'[1]Bean-Lott'!G:G,'[1]Bean-Lott'!H:H)</f>
        <v>0.34156326582456309</v>
      </c>
      <c r="I53">
        <f>MAX([1]Entry!DT54:EM54)</f>
        <v>76</v>
      </c>
      <c r="J53">
        <f>MIN([1]Entry!EP54:EQ54)</f>
        <v>-277</v>
      </c>
      <c r="K53">
        <f>MAX([1]Entry!EP54:EQ54)</f>
        <v>158</v>
      </c>
      <c r="L53">
        <f>SUMIF('[1]Bean-Lott'!M:M,"&gt;"&amp;[1]Analysis!L53,'[1]Bean-Lott'!L:L)-SUMIF('[1]Bean-Lott'!M:M,"&gt;"&amp;[1]Analysis!M53,'[1]Bean-Lott'!L:L)</f>
        <v>0.13940299721636237</v>
      </c>
      <c r="M53">
        <f t="shared" si="2"/>
        <v>435</v>
      </c>
      <c r="N53">
        <f>IF([1]Entry!EU54=1,-[1]Entry!ET54,[1]Entry!ET54)</f>
        <v>-5</v>
      </c>
      <c r="O53">
        <f>LOOKUP(N53,'[1]Bean-Lott'!M:M,'[1]Bean-Lott'!N:N)</f>
        <v>2.6904916843087636E-25</v>
      </c>
      <c r="P53">
        <f>[1]Entry!EV54</f>
        <v>20</v>
      </c>
      <c r="S53">
        <f>MIN([1]Entry!FS54:FT54)</f>
        <v>42</v>
      </c>
      <c r="T53">
        <f>MAX([1]Entry!FS54:FT54)</f>
        <v>52</v>
      </c>
      <c r="U53">
        <f t="shared" si="3"/>
        <v>0</v>
      </c>
      <c r="V53">
        <f>[1]Entry!FO54</f>
        <v>44</v>
      </c>
      <c r="W53">
        <f t="shared" si="4"/>
        <v>0</v>
      </c>
      <c r="X53">
        <f>[1]Entry!FP54</f>
        <v>30</v>
      </c>
      <c r="Z53">
        <f>[1]Entry!EX54</f>
        <v>100000</v>
      </c>
      <c r="AA53">
        <f>[1]Entry!EY54</f>
        <v>8000000</v>
      </c>
      <c r="AB53">
        <f t="shared" si="5"/>
        <v>0</v>
      </c>
      <c r="AC53">
        <f>[1]Entry!FA54</f>
        <v>10000000</v>
      </c>
      <c r="AD53">
        <f t="shared" si="6"/>
        <v>0</v>
      </c>
      <c r="AE53">
        <f>[1]Entry!FB54</f>
        <v>55</v>
      </c>
      <c r="AG53">
        <f>[1]Entry!FE54</f>
        <v>155</v>
      </c>
      <c r="AH53">
        <f>[1]Entry!FF54</f>
        <v>189</v>
      </c>
      <c r="AI53">
        <f t="shared" si="7"/>
        <v>0</v>
      </c>
      <c r="AJ53">
        <f>[1]Entry!FJ54</f>
        <v>158</v>
      </c>
      <c r="AK53">
        <f t="shared" si="8"/>
        <v>0</v>
      </c>
      <c r="AL53">
        <f>[1]Entry!FL54</f>
        <v>50</v>
      </c>
    </row>
    <row r="54" spans="1:38">
      <c r="A54">
        <f>IF(SUM([1]Entry!X55:AG55)=0,1,0)</f>
        <v>1</v>
      </c>
      <c r="B54">
        <f>MIN([1]Entry!AR55:CE55)</f>
        <v>-63</v>
      </c>
      <c r="C54">
        <f>MAX([1]Entry!AR55:CE55)</f>
        <v>110</v>
      </c>
      <c r="D54">
        <f>SUMIF('[1]Bean-Lott'!G:G,"&gt;"&amp;[1]Analysis!C54,'[1]Bean-Lott'!F:F)-SUMIF('[1]Bean-Lott'!G:G,"&gt;"&amp;[1]Analysis!D54,'[1]Bean-Lott'!F:F)</f>
        <v>0.69136933561871561</v>
      </c>
      <c r="E54">
        <f t="shared" si="0"/>
        <v>173</v>
      </c>
      <c r="F54">
        <f t="shared" si="1"/>
        <v>200</v>
      </c>
      <c r="G54">
        <f>MAX([1]Entry!CZ55:DS55)</f>
        <v>300</v>
      </c>
      <c r="H54">
        <f>LOOKUP(G54,'[1]Bean-Lott'!G:G,'[1]Bean-Lott'!H:H)</f>
        <v>1.2130594486229506E-12</v>
      </c>
      <c r="I54">
        <f>MAX([1]Entry!DT55:EM55)</f>
        <v>81</v>
      </c>
      <c r="J54">
        <f>MIN([1]Entry!EP55:EQ55)</f>
        <v>-424</v>
      </c>
      <c r="K54">
        <f>MAX([1]Entry!EP55:EQ55)</f>
        <v>161</v>
      </c>
      <c r="L54">
        <f>SUMIF('[1]Bean-Lott'!M:M,"&gt;"&amp;[1]Analysis!L54,'[1]Bean-Lott'!L:L)-SUMIF('[1]Bean-Lott'!M:M,"&gt;"&amp;[1]Analysis!M54,'[1]Bean-Lott'!L:L)</f>
        <v>0.99999999955263219</v>
      </c>
      <c r="M54">
        <f t="shared" si="2"/>
        <v>585</v>
      </c>
      <c r="N54">
        <f>IF([1]Entry!EU55=1,-[1]Entry!ET55,[1]Entry!ET55)</f>
        <v>-450</v>
      </c>
      <c r="O54">
        <f>LOOKUP(N54,'[1]Bean-Lott'!M:M,'[1]Bean-Lott'!N:N)</f>
        <v>6.7821087361367782E-6</v>
      </c>
      <c r="P54">
        <f>[1]Entry!EV55</f>
        <v>50</v>
      </c>
      <c r="S54">
        <f>MIN([1]Entry!FS55:FT55)</f>
        <v>30</v>
      </c>
      <c r="T54">
        <f>MAX([1]Entry!FS55:FT55)</f>
        <v>50</v>
      </c>
      <c r="U54">
        <f t="shared" si="3"/>
        <v>1</v>
      </c>
      <c r="V54">
        <f>[1]Entry!FO55</f>
        <v>36</v>
      </c>
      <c r="W54">
        <f t="shared" si="4"/>
        <v>0</v>
      </c>
      <c r="X54">
        <f>[1]Entry!FP55</f>
        <v>18</v>
      </c>
      <c r="Z54">
        <f>[1]Entry!EX55</f>
        <v>10000</v>
      </c>
      <c r="AA54">
        <f>[1]Entry!EY55</f>
        <v>1000000</v>
      </c>
      <c r="AB54">
        <f t="shared" si="5"/>
        <v>0</v>
      </c>
      <c r="AC54">
        <f>[1]Entry!FA55</f>
        <v>52000</v>
      </c>
      <c r="AD54">
        <f t="shared" si="6"/>
        <v>0</v>
      </c>
      <c r="AE54">
        <f>[1]Entry!FB55</f>
        <v>20</v>
      </c>
      <c r="AG54">
        <f>[1]Entry!FE55</f>
        <v>150</v>
      </c>
      <c r="AH54">
        <f>[1]Entry!FF55</f>
        <v>200</v>
      </c>
      <c r="AI54">
        <f t="shared" si="7"/>
        <v>0</v>
      </c>
      <c r="AJ54">
        <f>[1]Entry!FJ55</f>
        <v>165</v>
      </c>
      <c r="AK54">
        <f t="shared" si="8"/>
        <v>0</v>
      </c>
      <c r="AL54">
        <f>[1]Entry!FL55</f>
        <v>40</v>
      </c>
    </row>
    <row r="55" spans="1:38">
      <c r="A55">
        <f>IF(SUM([1]Entry!X56:AG56)=0,1,0)</f>
        <v>0</v>
      </c>
      <c r="B55">
        <f>MIN([1]Entry!AR56:CE56)</f>
        <v>-291</v>
      </c>
      <c r="C55">
        <f>MAX([1]Entry!AR56:CE56)</f>
        <v>308</v>
      </c>
      <c r="D55">
        <f>SUMIF('[1]Bean-Lott'!G:G,"&gt;"&amp;[1]Analysis!C55,'[1]Bean-Lott'!F:F)-SUMIF('[1]Bean-Lott'!G:G,"&gt;"&amp;[1]Analysis!D55,'[1]Bean-Lott'!F:F)</f>
        <v>0.99999999999999978</v>
      </c>
      <c r="E55">
        <f t="shared" si="0"/>
        <v>599</v>
      </c>
      <c r="F55">
        <f t="shared" si="1"/>
        <v>150</v>
      </c>
      <c r="G55">
        <f>MAX([1]Entry!CZ56:DS56)</f>
        <v>250</v>
      </c>
      <c r="H55">
        <f>LOOKUP(G55,'[1]Bean-Lott'!G:G,'[1]Bean-Lott'!H:H)</f>
        <v>2.1506763256932401E-6</v>
      </c>
      <c r="I55">
        <f>MAX([1]Entry!DT56:EM56)</f>
        <v>74</v>
      </c>
      <c r="J55">
        <f>MIN([1]Entry!EP56:EQ56)</f>
        <v>-453</v>
      </c>
      <c r="K55">
        <f>MAX([1]Entry!EP56:EQ56)</f>
        <v>233</v>
      </c>
      <c r="L55">
        <f>SUMIF('[1]Bean-Lott'!M:M,"&gt;"&amp;[1]Analysis!L55,'[1]Bean-Lott'!L:L)-SUMIF('[1]Bean-Lott'!M:M,"&gt;"&amp;[1]Analysis!M55,'[1]Bean-Lott'!L:L)</f>
        <v>0.99999999999999556</v>
      </c>
      <c r="M55">
        <f t="shared" si="2"/>
        <v>686</v>
      </c>
      <c r="N55">
        <f>IF([1]Entry!EU56=1,-[1]Entry!ET56,[1]Entry!ET56)</f>
        <v>-450</v>
      </c>
      <c r="O55">
        <f>LOOKUP(N55,'[1]Bean-Lott'!M:M,'[1]Bean-Lott'!N:N)</f>
        <v>6.7821087361367782E-6</v>
      </c>
      <c r="P55">
        <f>[1]Entry!EV56</f>
        <v>80</v>
      </c>
      <c r="S55">
        <f>MIN([1]Entry!FS56:FT56)</f>
        <v>30</v>
      </c>
      <c r="T55">
        <f>MAX([1]Entry!FS56:FT56)</f>
        <v>55</v>
      </c>
      <c r="U55">
        <f t="shared" si="3"/>
        <v>1</v>
      </c>
      <c r="V55">
        <f>[1]Entry!FO56</f>
        <v>42</v>
      </c>
      <c r="W55">
        <f t="shared" si="4"/>
        <v>1</v>
      </c>
      <c r="X55">
        <f>[1]Entry!FP56</f>
        <v>83</v>
      </c>
      <c r="Z55">
        <f>[1]Entry!EX56</f>
        <v>300</v>
      </c>
      <c r="AA55">
        <f>[1]Entry!EY56</f>
        <v>1000</v>
      </c>
      <c r="AB55">
        <f t="shared" si="5"/>
        <v>0</v>
      </c>
      <c r="AC55">
        <f>[1]Entry!FA56</f>
        <v>400</v>
      </c>
      <c r="AD55">
        <f t="shared" si="6"/>
        <v>0</v>
      </c>
      <c r="AE55">
        <f>[1]Entry!FB56</f>
        <v>51</v>
      </c>
      <c r="AG55">
        <f>[1]Entry!FE56</f>
        <v>140</v>
      </c>
      <c r="AH55">
        <f>[1]Entry!FF56</f>
        <v>170</v>
      </c>
      <c r="AI55">
        <f t="shared" si="7"/>
        <v>1</v>
      </c>
      <c r="AJ55">
        <f>[1]Entry!FJ56</f>
        <v>150</v>
      </c>
      <c r="AK55">
        <f t="shared" si="8"/>
        <v>1</v>
      </c>
      <c r="AL55">
        <f>[1]Entry!FL56</f>
        <v>84</v>
      </c>
    </row>
    <row r="56" spans="1:38">
      <c r="A56">
        <f>IF(SUM([1]Entry!X57:AG57)=0,1,0)</f>
        <v>0</v>
      </c>
      <c r="B56">
        <f>MIN([1]Entry!AR57:CE57)</f>
        <v>100</v>
      </c>
      <c r="C56">
        <f>MAX([1]Entry!AR57:CE57)</f>
        <v>200</v>
      </c>
      <c r="D56">
        <f>SUMIF('[1]Bean-Lott'!G:G,"&gt;"&amp;[1]Analysis!C56,'[1]Bean-Lott'!F:F)-SUMIF('[1]Bean-Lott'!G:G,"&gt;"&amp;[1]Analysis!D56,'[1]Bean-Lott'!F:F)</f>
        <v>0.48301040023756781</v>
      </c>
      <c r="E56">
        <f t="shared" si="0"/>
        <v>100</v>
      </c>
      <c r="F56">
        <f t="shared" si="1"/>
        <v>100</v>
      </c>
      <c r="G56">
        <f>MAX([1]Entry!CZ57:DS57)</f>
        <v>200</v>
      </c>
      <c r="H56">
        <f>LOOKUP(G56,'[1]Bean-Lott'!G:G,'[1]Bean-Lott'!H:H)</f>
        <v>1.2207884222336644E-2</v>
      </c>
      <c r="I56">
        <f>MAX([1]Entry!DT57:EM57)</f>
        <v>70</v>
      </c>
      <c r="J56">
        <f>MIN([1]Entry!EP57:EQ57)</f>
        <v>-190</v>
      </c>
      <c r="K56">
        <f>MAX([1]Entry!EP57:EQ57)</f>
        <v>102</v>
      </c>
      <c r="L56">
        <f>SUMIF('[1]Bean-Lott'!M:M,"&gt;"&amp;[1]Analysis!L56,'[1]Bean-Lott'!L:L)-SUMIF('[1]Bean-Lott'!M:M,"&gt;"&amp;[1]Analysis!M56,'[1]Bean-Lott'!L:L)</f>
        <v>2.0976616518695223E-7</v>
      </c>
      <c r="M56">
        <f t="shared" si="2"/>
        <v>292</v>
      </c>
      <c r="N56">
        <f>IF([1]Entry!EU57=1,-[1]Entry!ET57,[1]Entry!ET57)</f>
        <v>-200</v>
      </c>
      <c r="O56">
        <f>LOOKUP(N56,'[1]Bean-Lott'!M:M,'[1]Bean-Lott'!N:N)</f>
        <v>3.4292827391016009E-2</v>
      </c>
      <c r="P56">
        <f>[1]Entry!EV57</f>
        <v>91</v>
      </c>
      <c r="S56">
        <f>MIN([1]Entry!FS57:FT57)</f>
        <v>34</v>
      </c>
      <c r="T56">
        <f>MAX([1]Entry!FS57:FT57)</f>
        <v>52</v>
      </c>
      <c r="U56">
        <f t="shared" si="3"/>
        <v>1</v>
      </c>
      <c r="V56">
        <f>[1]Entry!FO57</f>
        <v>35</v>
      </c>
      <c r="W56">
        <f t="shared" si="4"/>
        <v>0</v>
      </c>
      <c r="X56">
        <f>[1]Entry!FP57</f>
        <v>55</v>
      </c>
      <c r="Z56">
        <f>[1]Entry!EX57</f>
        <v>300</v>
      </c>
      <c r="AA56">
        <f>[1]Entry!EY57</f>
        <v>799</v>
      </c>
      <c r="AB56">
        <f t="shared" si="5"/>
        <v>0</v>
      </c>
      <c r="AC56">
        <f>[1]Entry!FA57</f>
        <v>200</v>
      </c>
      <c r="AD56">
        <f t="shared" si="6"/>
        <v>0</v>
      </c>
      <c r="AE56">
        <f>[1]Entry!FB57</f>
        <v>30</v>
      </c>
      <c r="AG56">
        <f>[1]Entry!FE57</f>
        <v>125</v>
      </c>
      <c r="AH56">
        <f>[1]Entry!FF57</f>
        <v>140</v>
      </c>
      <c r="AI56">
        <f t="shared" si="7"/>
        <v>0</v>
      </c>
      <c r="AJ56">
        <f>[1]Entry!FJ57</f>
        <v>135</v>
      </c>
      <c r="AK56">
        <f t="shared" si="8"/>
        <v>0</v>
      </c>
      <c r="AL56">
        <f>[1]Entry!FL57</f>
        <v>70</v>
      </c>
    </row>
    <row r="57" spans="1:38">
      <c r="A57">
        <f>IF(SUM([1]Entry!X58:AG58)=0,1,0)</f>
        <v>0</v>
      </c>
      <c r="B57">
        <f>MIN([1]Entry!AR58:CE58)</f>
        <v>201</v>
      </c>
      <c r="C57">
        <f>MAX([1]Entry!AR58:CE58)</f>
        <v>349</v>
      </c>
      <c r="D57">
        <f>SUMIF('[1]Bean-Lott'!G:G,"&gt;"&amp;[1]Analysis!C57,'[1]Bean-Lott'!F:F)-SUMIF('[1]Bean-Lott'!G:G,"&gt;"&amp;[1]Analysis!D57,'[1]Bean-Lott'!F:F)</f>
        <v>1.3573036455170121E-6</v>
      </c>
      <c r="E57">
        <f t="shared" si="0"/>
        <v>148</v>
      </c>
      <c r="F57">
        <f t="shared" si="1"/>
        <v>200</v>
      </c>
      <c r="G57">
        <f>MAX([1]Entry!CZ58:DS58)</f>
        <v>300</v>
      </c>
      <c r="H57">
        <f>LOOKUP(G57,'[1]Bean-Lott'!G:G,'[1]Bean-Lott'!H:H)</f>
        <v>1.2130594486229506E-12</v>
      </c>
      <c r="I57">
        <f>MAX([1]Entry!DT58:EM58)</f>
        <v>50</v>
      </c>
      <c r="J57">
        <f>MIN([1]Entry!EP58:EQ58)</f>
        <v>134</v>
      </c>
      <c r="K57">
        <f>MAX([1]Entry!EP58:EQ58)</f>
        <v>281</v>
      </c>
      <c r="L57">
        <f>SUMIF('[1]Bean-Lott'!M:M,"&gt;"&amp;[1]Analysis!L57,'[1]Bean-Lott'!L:L)-SUMIF('[1]Bean-Lott'!M:M,"&gt;"&amp;[1]Analysis!M57,'[1]Bean-Lott'!L:L)</f>
        <v>8.8659990195740185E-79</v>
      </c>
      <c r="M57">
        <f t="shared" si="2"/>
        <v>147</v>
      </c>
      <c r="N57">
        <f>IF([1]Entry!EU58=1,-[1]Entry!ET58,[1]Entry!ET58)</f>
        <v>-50</v>
      </c>
      <c r="O57">
        <f>LOOKUP(N57,'[1]Bean-Lott'!M:M,'[1]Bean-Lott'!N:N)</f>
        <v>1.4405491281370254E-17</v>
      </c>
      <c r="P57">
        <f>[1]Entry!EV58</f>
        <v>50</v>
      </c>
      <c r="S57">
        <f>MIN([1]Entry!FS58:FT58)</f>
        <v>35</v>
      </c>
      <c r="T57">
        <f>MAX([1]Entry!FS58:FT58)</f>
        <v>50</v>
      </c>
      <c r="U57">
        <f t="shared" si="3"/>
        <v>1</v>
      </c>
      <c r="V57">
        <f>[1]Entry!FO58</f>
        <v>40</v>
      </c>
      <c r="W57">
        <f t="shared" si="4"/>
        <v>1</v>
      </c>
      <c r="X57">
        <f>[1]Entry!FP58</f>
        <v>70</v>
      </c>
      <c r="Z57">
        <f>[1]Entry!EX58</f>
        <v>1500</v>
      </c>
      <c r="AA57">
        <f>[1]Entry!EY58</f>
        <v>2500</v>
      </c>
      <c r="AB57">
        <f t="shared" si="5"/>
        <v>0</v>
      </c>
      <c r="AC57">
        <f>[1]Entry!FA58</f>
        <v>2000</v>
      </c>
      <c r="AD57">
        <f t="shared" si="6"/>
        <v>0</v>
      </c>
      <c r="AE57">
        <f>[1]Entry!FB58</f>
        <v>60</v>
      </c>
      <c r="AG57">
        <f>[1]Entry!FE58</f>
        <v>120</v>
      </c>
      <c r="AH57">
        <f>[1]Entry!FF58</f>
        <v>145</v>
      </c>
      <c r="AI57">
        <f t="shared" si="7"/>
        <v>0</v>
      </c>
      <c r="AJ57">
        <f>[1]Entry!FJ58</f>
        <v>130</v>
      </c>
      <c r="AK57">
        <f t="shared" si="8"/>
        <v>0</v>
      </c>
      <c r="AL57">
        <f>[1]Entry!FL58</f>
        <v>70</v>
      </c>
    </row>
    <row r="58" spans="1:38">
      <c r="A58">
        <f>IF(SUM([1]Entry!X59:AG59)=0,1,0)</f>
        <v>1</v>
      </c>
      <c r="B58">
        <f>MIN([1]Entry!AR59:CE59)</f>
        <v>141</v>
      </c>
      <c r="C58">
        <f>MAX([1]Entry!AR59:CE59)</f>
        <v>201</v>
      </c>
      <c r="D58">
        <f>SUMIF('[1]Bean-Lott'!G:G,"&gt;"&amp;[1]Analysis!C58,'[1]Bean-Lott'!F:F)-SUMIF('[1]Bean-Lott'!G:G,"&gt;"&amp;[1]Analysis!D58,'[1]Bean-Lott'!F:F)</f>
        <v>3.0056166822628839E-2</v>
      </c>
      <c r="E58">
        <f t="shared" si="0"/>
        <v>60</v>
      </c>
      <c r="F58">
        <f t="shared" si="1"/>
        <v>100</v>
      </c>
      <c r="G58">
        <f>MAX([1]Entry!CZ59:DS59)</f>
        <v>200</v>
      </c>
      <c r="H58">
        <f>LOOKUP(G58,'[1]Bean-Lott'!G:G,'[1]Bean-Lott'!H:H)</f>
        <v>1.2207884222336644E-2</v>
      </c>
      <c r="I58">
        <f>MAX([1]Entry!DT59:EM59)</f>
        <v>66</v>
      </c>
      <c r="J58">
        <f>MIN([1]Entry!EP59:EQ59)</f>
        <v>-450</v>
      </c>
      <c r="K58">
        <f>MAX([1]Entry!EP59:EQ59)</f>
        <v>-352</v>
      </c>
      <c r="L58">
        <f>SUMIF('[1]Bean-Lott'!M:M,"&gt;"&amp;[1]Analysis!L58,'[1]Bean-Lott'!L:L)-SUMIF('[1]Bean-Lott'!M:M,"&gt;"&amp;[1]Analysis!M58,'[1]Bean-Lott'!L:L)</f>
        <v>7.2290631199564137E-3</v>
      </c>
      <c r="M58">
        <f t="shared" si="2"/>
        <v>98</v>
      </c>
      <c r="N58">
        <f>IF([1]Entry!EU59=1,-[1]Entry!ET59,[1]Entry!ET59)</f>
        <v>-100</v>
      </c>
      <c r="O58">
        <f>LOOKUP(N58,'[1]Bean-Lott'!M:M,'[1]Bean-Lott'!N:N)</f>
        <v>1.5967041117434934E-10</v>
      </c>
      <c r="P58">
        <f>[1]Entry!EV59</f>
        <v>33</v>
      </c>
      <c r="S58">
        <f>MIN([1]Entry!FS59:FT59)</f>
        <v>30</v>
      </c>
      <c r="T58">
        <f>MAX([1]Entry!FS59:FT59)</f>
        <v>50</v>
      </c>
      <c r="U58">
        <f t="shared" si="3"/>
        <v>1</v>
      </c>
      <c r="V58">
        <f>[1]Entry!FO59</f>
        <v>40</v>
      </c>
      <c r="W58">
        <f t="shared" si="4"/>
        <v>1</v>
      </c>
      <c r="X58">
        <f>[1]Entry!FP59</f>
        <v>33</v>
      </c>
      <c r="Z58">
        <f>[1]Entry!EX59</f>
        <v>900000</v>
      </c>
      <c r="AA58">
        <f>[1]Entry!EY59</f>
        <v>5000000</v>
      </c>
      <c r="AB58">
        <f t="shared" si="5"/>
        <v>0</v>
      </c>
      <c r="AC58">
        <f>[1]Entry!FA59</f>
        <v>1000000</v>
      </c>
      <c r="AD58">
        <f t="shared" si="6"/>
        <v>0</v>
      </c>
      <c r="AE58">
        <f>[1]Entry!FB59</f>
        <v>33</v>
      </c>
      <c r="AG58">
        <f>[1]Entry!FE59</f>
        <v>110</v>
      </c>
      <c r="AH58">
        <f>[1]Entry!FF59</f>
        <v>160</v>
      </c>
      <c r="AI58">
        <f t="shared" si="7"/>
        <v>1</v>
      </c>
      <c r="AJ58">
        <f>[1]Entry!FJ59</f>
        <v>130</v>
      </c>
      <c r="AK58">
        <f t="shared" si="8"/>
        <v>0</v>
      </c>
      <c r="AL58">
        <f>[1]Entry!FL59</f>
        <v>66</v>
      </c>
    </row>
    <row r="59" spans="1:38">
      <c r="A59">
        <f>IF(SUM([1]Entry!X60:AG60)=0,1,0)</f>
        <v>1</v>
      </c>
      <c r="B59">
        <f>MIN([1]Entry!AR60:CE60)</f>
        <v>-84</v>
      </c>
      <c r="C59">
        <f>MAX([1]Entry!AR60:CE60)</f>
        <v>159</v>
      </c>
      <c r="D59">
        <f>SUMIF('[1]Bean-Lott'!G:G,"&gt;"&amp;[1]Analysis!C59,'[1]Bean-Lott'!F:F)-SUMIF('[1]Bean-Lott'!G:G,"&gt;"&amp;[1]Analysis!D59,'[1]Bean-Lott'!F:F)</f>
        <v>0.99669033988040712</v>
      </c>
      <c r="E59">
        <f t="shared" si="0"/>
        <v>243</v>
      </c>
      <c r="F59">
        <f t="shared" si="1"/>
        <v>165</v>
      </c>
      <c r="G59">
        <f>MAX([1]Entry!CZ60:DS60)</f>
        <v>265</v>
      </c>
      <c r="H59">
        <f>LOOKUP(G59,'[1]Bean-Lott'!G:G,'[1]Bean-Lott'!H:H)</f>
        <v>7.0533109239438955E-8</v>
      </c>
      <c r="I59">
        <f>MAX([1]Entry!DT60:EM60)</f>
        <v>46</v>
      </c>
      <c r="J59">
        <f>MIN([1]Entry!EP60:EQ60)</f>
        <v>-316</v>
      </c>
      <c r="K59">
        <f>MAX([1]Entry!EP60:EQ60)</f>
        <v>99</v>
      </c>
      <c r="L59">
        <f>SUMIF('[1]Bean-Lott'!M:M,"&gt;"&amp;[1]Analysis!L59,'[1]Bean-Lott'!L:L)-SUMIF('[1]Bean-Lott'!M:M,"&gt;"&amp;[1]Analysis!M59,'[1]Bean-Lott'!L:L)</f>
        <v>0.75901322368733326</v>
      </c>
      <c r="M59">
        <f t="shared" si="2"/>
        <v>415</v>
      </c>
      <c r="N59">
        <f>IF([1]Entry!EU60=1,-[1]Entry!ET60,[1]Entry!ET60)</f>
        <v>-40</v>
      </c>
      <c r="O59">
        <f>LOOKUP(N59,'[1]Bean-Lott'!M:M,'[1]Bean-Lott'!N:N)</f>
        <v>3.3612055461045684E-19</v>
      </c>
      <c r="P59">
        <f>[1]Entry!EV60</f>
        <v>22</v>
      </c>
      <c r="S59">
        <f>MIN([1]Entry!FS60:FT60)</f>
        <v>42</v>
      </c>
      <c r="T59">
        <f>MAX([1]Entry!FS60:FT60)</f>
        <v>49</v>
      </c>
      <c r="U59">
        <f t="shared" si="3"/>
        <v>0</v>
      </c>
      <c r="V59">
        <f>[1]Entry!FO60</f>
        <v>44</v>
      </c>
      <c r="W59">
        <f t="shared" si="4"/>
        <v>0</v>
      </c>
      <c r="X59">
        <f>[1]Entry!FP60</f>
        <v>82</v>
      </c>
      <c r="Z59">
        <f>[1]Entry!EX60</f>
        <v>12500</v>
      </c>
      <c r="AA59">
        <f>[1]Entry!EY60</f>
        <v>26500</v>
      </c>
      <c r="AB59">
        <f t="shared" si="5"/>
        <v>0</v>
      </c>
      <c r="AC59">
        <f>[1]Entry!FA60</f>
        <v>25000</v>
      </c>
      <c r="AD59">
        <f t="shared" si="6"/>
        <v>0</v>
      </c>
      <c r="AE59">
        <f>[1]Entry!FB60</f>
        <v>39</v>
      </c>
      <c r="AG59">
        <f>[1]Entry!FE60</f>
        <v>145</v>
      </c>
      <c r="AH59">
        <f>[1]Entry!FF60</f>
        <v>180</v>
      </c>
      <c r="AI59">
        <f t="shared" si="7"/>
        <v>1</v>
      </c>
      <c r="AJ59">
        <f>[1]Entry!FJ60</f>
        <v>155</v>
      </c>
      <c r="AK59">
        <f t="shared" si="8"/>
        <v>1</v>
      </c>
      <c r="AL59">
        <f>[1]Entry!FL60</f>
        <v>82</v>
      </c>
    </row>
    <row r="60" spans="1:38">
      <c r="A60">
        <f>IF(SUM([1]Entry!X61:AG61)=0,1,0)</f>
        <v>0</v>
      </c>
      <c r="B60">
        <f>MIN([1]Entry!AR61:CE61)</f>
        <v>30</v>
      </c>
      <c r="C60">
        <f>MAX([1]Entry!AR61:CE61)</f>
        <v>148</v>
      </c>
      <c r="D60">
        <f>SUMIF('[1]Bean-Lott'!G:G,"&gt;"&amp;[1]Analysis!C60,'[1]Bean-Lott'!F:F)-SUMIF('[1]Bean-Lott'!G:G,"&gt;"&amp;[1]Analysis!D60,'[1]Bean-Lott'!F:F)</f>
        <v>0.9869102385535462</v>
      </c>
      <c r="E60">
        <f t="shared" si="0"/>
        <v>118</v>
      </c>
      <c r="F60">
        <f t="shared" si="1"/>
        <v>10</v>
      </c>
      <c r="G60">
        <f>MAX([1]Entry!CZ61:DS61)</f>
        <v>90</v>
      </c>
      <c r="H60">
        <f>LOOKUP(G60,'[1]Bean-Lott'!G:G,'[1]Bean-Lott'!H:H)</f>
        <v>0.96711507598328306</v>
      </c>
      <c r="I60">
        <f>MAX([1]Entry!DT61:EM61)</f>
        <v>9</v>
      </c>
      <c r="J60">
        <f>MIN([1]Entry!EP61:EQ61)</f>
        <v>-487</v>
      </c>
      <c r="K60">
        <f>MAX([1]Entry!EP61:EQ61)</f>
        <v>310</v>
      </c>
      <c r="L60">
        <f>SUMIF('[1]Bean-Lott'!M:M,"&gt;"&amp;[1]Analysis!L60,'[1]Bean-Lott'!L:L)-SUMIF('[1]Bean-Lott'!M:M,"&gt;"&amp;[1]Analysis!M60,'[1]Bean-Lott'!L:L)</f>
        <v>0.99999999999999967</v>
      </c>
      <c r="M60">
        <f t="shared" si="2"/>
        <v>797</v>
      </c>
      <c r="N60">
        <f>IF([1]Entry!EU61=1,-[1]Entry!ET61,[1]Entry!ET61)</f>
        <v>-450</v>
      </c>
      <c r="O60">
        <f>LOOKUP(N60,'[1]Bean-Lott'!M:M,'[1]Bean-Lott'!N:N)</f>
        <v>6.7821087361367782E-6</v>
      </c>
      <c r="P60">
        <f>[1]Entry!EV61</f>
        <v>40</v>
      </c>
      <c r="S60">
        <f>MIN([1]Entry!FS61:FT61)</f>
        <v>36</v>
      </c>
      <c r="T60">
        <f>MAX([1]Entry!FS61:FT61)</f>
        <v>45</v>
      </c>
      <c r="U60">
        <f t="shared" si="3"/>
        <v>1</v>
      </c>
      <c r="V60">
        <f>[1]Entry!FO61</f>
        <v>41</v>
      </c>
      <c r="W60">
        <f t="shared" si="4"/>
        <v>1</v>
      </c>
      <c r="X60">
        <f>[1]Entry!FP61</f>
        <v>63</v>
      </c>
      <c r="Z60">
        <f>[1]Entry!EX61</f>
        <v>10000</v>
      </c>
      <c r="AA60">
        <f>[1]Entry!EY61</f>
        <v>100000</v>
      </c>
      <c r="AB60">
        <f t="shared" si="5"/>
        <v>0</v>
      </c>
      <c r="AC60">
        <f>[1]Entry!FA61</f>
        <v>45000</v>
      </c>
      <c r="AD60">
        <f t="shared" si="6"/>
        <v>0</v>
      </c>
      <c r="AE60">
        <f>[1]Entry!FB61</f>
        <v>39</v>
      </c>
      <c r="AG60">
        <f>[1]Entry!FE61</f>
        <v>90</v>
      </c>
      <c r="AH60">
        <f>[1]Entry!FF61</f>
        <v>140</v>
      </c>
      <c r="AI60">
        <f t="shared" si="7"/>
        <v>0</v>
      </c>
      <c r="AJ60">
        <f>[1]Entry!FJ61</f>
        <v>115</v>
      </c>
      <c r="AK60">
        <f t="shared" si="8"/>
        <v>0</v>
      </c>
      <c r="AL60">
        <f>[1]Entry!FL61</f>
        <v>60</v>
      </c>
    </row>
    <row r="61" spans="1:38">
      <c r="A61">
        <f>IF(SUM([1]Entry!X62:AG62)=0,1,0)</f>
        <v>1</v>
      </c>
      <c r="B61">
        <f>MIN([1]Entry!AR62:CE62)</f>
        <v>1</v>
      </c>
      <c r="C61">
        <f>MAX([1]Entry!AR62:CE62)</f>
        <v>200</v>
      </c>
      <c r="D61">
        <f>SUMIF('[1]Bean-Lott'!G:G,"&gt;"&amp;[1]Analysis!C61,'[1]Bean-Lott'!F:F)-SUMIF('[1]Bean-Lott'!G:G,"&gt;"&amp;[1]Analysis!D61,'[1]Bean-Lott'!F:F)</f>
        <v>0.99999482664794637</v>
      </c>
      <c r="E61">
        <f t="shared" si="0"/>
        <v>199</v>
      </c>
      <c r="F61">
        <f t="shared" si="1"/>
        <v>0</v>
      </c>
      <c r="G61">
        <f>MAX([1]Entry!CZ62:DS62)</f>
        <v>100</v>
      </c>
      <c r="H61">
        <f>LOOKUP(G61,'[1]Bean-Lott'!G:G,'[1]Bean-Lott'!H:H)</f>
        <v>0.98017279350548514</v>
      </c>
      <c r="I61">
        <f>MAX([1]Entry!DT62:EM62)</f>
        <v>100</v>
      </c>
      <c r="J61">
        <f>MIN([1]Entry!EP62:EQ62)</f>
        <v>-450</v>
      </c>
      <c r="K61">
        <f>MAX([1]Entry!EP62:EQ62)</f>
        <v>-351</v>
      </c>
      <c r="L61">
        <f>SUMIF('[1]Bean-Lott'!M:M,"&gt;"&amp;[1]Analysis!L61,'[1]Bean-Lott'!L:L)-SUMIF('[1]Bean-Lott'!M:M,"&gt;"&amp;[1]Analysis!M61,'[1]Bean-Lott'!L:L)</f>
        <v>7.2290631199564137E-3</v>
      </c>
      <c r="M61">
        <f t="shared" si="2"/>
        <v>99</v>
      </c>
      <c r="N61">
        <f>IF([1]Entry!EU62=1,-[1]Entry!ET62,[1]Entry!ET62)</f>
        <v>-400</v>
      </c>
      <c r="O61">
        <f>LOOKUP(N61,'[1]Bean-Lott'!M:M,'[1]Bean-Lott'!N:N)</f>
        <v>3.1532196507365891E-2</v>
      </c>
      <c r="P61">
        <f>[1]Entry!EV62</f>
        <v>95</v>
      </c>
      <c r="S61">
        <f>MIN([1]Entry!FS62:FT62)</f>
        <v>40</v>
      </c>
      <c r="T61">
        <f>MAX([1]Entry!FS62:FT62)</f>
        <v>50</v>
      </c>
      <c r="U61">
        <f t="shared" si="3"/>
        <v>1</v>
      </c>
      <c r="V61">
        <f>[1]Entry!FO62</f>
        <v>45</v>
      </c>
      <c r="W61">
        <f t="shared" si="4"/>
        <v>0</v>
      </c>
      <c r="X61">
        <f>[1]Entry!FP62</f>
        <v>27</v>
      </c>
      <c r="Z61">
        <f>[1]Entry!EX62</f>
        <v>5000</v>
      </c>
      <c r="AA61">
        <f>[1]Entry!EY62</f>
        <v>25000</v>
      </c>
      <c r="AB61">
        <f t="shared" si="5"/>
        <v>0</v>
      </c>
      <c r="AC61">
        <f>[1]Entry!FA62</f>
        <v>10000</v>
      </c>
      <c r="AD61">
        <f t="shared" si="6"/>
        <v>0</v>
      </c>
      <c r="AE61">
        <f>[1]Entry!FB62</f>
        <v>1</v>
      </c>
      <c r="AG61">
        <f>[1]Entry!FE62</f>
        <v>110</v>
      </c>
      <c r="AH61">
        <f>[1]Entry!FF62</f>
        <v>150</v>
      </c>
      <c r="AI61">
        <f t="shared" si="7"/>
        <v>1</v>
      </c>
      <c r="AJ61">
        <f>[1]Entry!FJ62</f>
        <v>130</v>
      </c>
      <c r="AK61">
        <f t="shared" si="8"/>
        <v>0</v>
      </c>
      <c r="AL61">
        <f>[1]Entry!FL62</f>
        <v>20</v>
      </c>
    </row>
    <row r="62" spans="1:38">
      <c r="A62">
        <f>IF(SUM([1]Entry!X63:AG63)=0,1,0)</f>
        <v>1</v>
      </c>
      <c r="B62">
        <f>MIN([1]Entry!AR63:CE63)</f>
        <v>20</v>
      </c>
      <c r="C62">
        <f>MAX([1]Entry!AR63:CE63)</f>
        <v>153</v>
      </c>
      <c r="D62">
        <f>SUMIF('[1]Bean-Lott'!G:G,"&gt;"&amp;[1]Analysis!C62,'[1]Bean-Lott'!F:F)-SUMIF('[1]Bean-Lott'!G:G,"&gt;"&amp;[1]Analysis!D62,'[1]Bean-Lott'!F:F)</f>
        <v>0.99240608481078862</v>
      </c>
      <c r="E62">
        <f t="shared" si="0"/>
        <v>133</v>
      </c>
      <c r="F62">
        <f t="shared" si="1"/>
        <v>150</v>
      </c>
      <c r="G62">
        <f>MAX([1]Entry!CZ63:DS63)</f>
        <v>250</v>
      </c>
      <c r="H62">
        <f>LOOKUP(G62,'[1]Bean-Lott'!G:G,'[1]Bean-Lott'!H:H)</f>
        <v>2.1506763256932401E-6</v>
      </c>
      <c r="I62">
        <f>MAX([1]Entry!DT63:EM63)</f>
        <v>31</v>
      </c>
      <c r="J62">
        <f>MIN([1]Entry!EP63:EQ63)</f>
        <v>-237</v>
      </c>
      <c r="K62">
        <f>MAX([1]Entry!EP63:EQ63)</f>
        <v>180</v>
      </c>
      <c r="L62">
        <f>SUMIF('[1]Bean-Lott'!M:M,"&gt;"&amp;[1]Analysis!L62,'[1]Bean-Lott'!L:L)-SUMIF('[1]Bean-Lott'!M:M,"&gt;"&amp;[1]Analysis!M62,'[1]Bean-Lott'!L:L)</f>
        <v>1.779595684067247E-3</v>
      </c>
      <c r="M62">
        <f t="shared" si="2"/>
        <v>417</v>
      </c>
      <c r="N62">
        <f>IF([1]Entry!EU63=1,-[1]Entry!ET63,[1]Entry!ET63)</f>
        <v>-150</v>
      </c>
      <c r="O62">
        <f>LOOKUP(N62,'[1]Bean-Lott'!M:M,'[1]Bean-Lott'!N:N)</f>
        <v>2.2215088182723747E-5</v>
      </c>
      <c r="P62">
        <f>[1]Entry!EV63</f>
        <v>18</v>
      </c>
      <c r="S62">
        <f>MIN([1]Entry!FS63:FT63)</f>
        <v>35</v>
      </c>
      <c r="T62">
        <f>MAX([1]Entry!FS63:FT63)</f>
        <v>45</v>
      </c>
      <c r="U62">
        <f t="shared" si="3"/>
        <v>1</v>
      </c>
      <c r="V62">
        <f>[1]Entry!FO63</f>
        <v>43</v>
      </c>
      <c r="W62">
        <f t="shared" si="4"/>
        <v>1</v>
      </c>
      <c r="X62">
        <f>[1]Entry!FP63</f>
        <v>70</v>
      </c>
      <c r="Z62">
        <f>[1]Entry!EX63</f>
        <v>1000000</v>
      </c>
      <c r="AA62">
        <f>[1]Entry!EY63</f>
        <v>15000000</v>
      </c>
      <c r="AB62">
        <f t="shared" si="5"/>
        <v>0</v>
      </c>
      <c r="AC62">
        <f>[1]Entry!FA63</f>
        <v>10000000</v>
      </c>
      <c r="AD62">
        <f t="shared" si="6"/>
        <v>0</v>
      </c>
      <c r="AE62">
        <f>[1]Entry!FB63</f>
        <v>27</v>
      </c>
      <c r="AG62">
        <f>[1]Entry!FE63</f>
        <v>130</v>
      </c>
      <c r="AH62">
        <f>[1]Entry!FF63</f>
        <v>180</v>
      </c>
      <c r="AI62">
        <f t="shared" si="7"/>
        <v>1</v>
      </c>
      <c r="AJ62">
        <f>[1]Entry!FJ63</f>
        <v>140</v>
      </c>
      <c r="AK62">
        <f t="shared" si="8"/>
        <v>0</v>
      </c>
      <c r="AL62">
        <f>[1]Entry!FL63</f>
        <v>60</v>
      </c>
    </row>
    <row r="63" spans="1:38">
      <c r="A63">
        <f>IF(SUM([1]Entry!X64:AG64)=0,1,0)</f>
        <v>1</v>
      </c>
      <c r="B63">
        <f>MIN([1]Entry!AR64:CE64)</f>
        <v>-248</v>
      </c>
      <c r="C63">
        <f>MAX([1]Entry!AR64:CE64)</f>
        <v>167</v>
      </c>
      <c r="D63">
        <f>SUMIF('[1]Bean-Lott'!G:G,"&gt;"&amp;[1]Analysis!C63,'[1]Bean-Lott'!F:F)-SUMIF('[1]Bean-Lott'!G:G,"&gt;"&amp;[1]Analysis!D63,'[1]Bean-Lott'!F:F)</f>
        <v>0.99899498543065046</v>
      </c>
      <c r="E63">
        <f t="shared" si="0"/>
        <v>415</v>
      </c>
      <c r="F63">
        <f t="shared" si="1"/>
        <v>400</v>
      </c>
      <c r="G63">
        <f>MAX([1]Entry!CZ64:DS64)</f>
        <v>500</v>
      </c>
      <c r="H63">
        <f>LOOKUP(G63,'[1]Bean-Lott'!G:G,'[1]Bean-Lott'!H:H)</f>
        <v>5.3396523262175343E-74</v>
      </c>
      <c r="I63">
        <f>MAX([1]Entry!DT64:EM64)</f>
        <v>36</v>
      </c>
      <c r="J63">
        <f>MIN([1]Entry!EP64:EQ64)</f>
        <v>-351</v>
      </c>
      <c r="K63">
        <f>MAX([1]Entry!EP64:EQ64)</f>
        <v>64</v>
      </c>
      <c r="L63">
        <f>SUMIF('[1]Bean-Lott'!M:M,"&gt;"&amp;[1]Analysis!L63,'[1]Bean-Lott'!L:L)-SUMIF('[1]Bean-Lott'!M:M,"&gt;"&amp;[1]Analysis!M63,'[1]Bean-Lott'!L:L)</f>
        <v>0.99277093688002027</v>
      </c>
      <c r="M63">
        <f t="shared" si="2"/>
        <v>415</v>
      </c>
      <c r="N63">
        <f>IF([1]Entry!EU64=1,-[1]Entry!ET64,[1]Entry!ET64)</f>
        <v>-200</v>
      </c>
      <c r="O63">
        <f>LOOKUP(N63,'[1]Bean-Lott'!M:M,'[1]Bean-Lott'!N:N)</f>
        <v>3.4292827391016009E-2</v>
      </c>
      <c r="P63">
        <f>[1]Entry!EV64</f>
        <v>54</v>
      </c>
      <c r="S63">
        <f>MIN([1]Entry!FS64:FT64)</f>
        <v>40</v>
      </c>
      <c r="T63">
        <f>MAX([1]Entry!FS64:FT64)</f>
        <v>50</v>
      </c>
      <c r="U63">
        <f t="shared" si="3"/>
        <v>1</v>
      </c>
      <c r="V63">
        <f>[1]Entry!FO64</f>
        <v>45</v>
      </c>
      <c r="W63">
        <f t="shared" si="4"/>
        <v>0</v>
      </c>
      <c r="X63">
        <f>[1]Entry!FP64</f>
        <v>45</v>
      </c>
      <c r="Z63">
        <f>[1]Entry!EX64</f>
        <v>150</v>
      </c>
      <c r="AA63">
        <f>[1]Entry!EY64</f>
        <v>200</v>
      </c>
      <c r="AB63">
        <f t="shared" si="5"/>
        <v>0</v>
      </c>
      <c r="AC63">
        <f>[1]Entry!FA64</f>
        <v>300</v>
      </c>
      <c r="AD63">
        <f t="shared" si="6"/>
        <v>0</v>
      </c>
      <c r="AE63">
        <f>[1]Entry!FB64</f>
        <v>79</v>
      </c>
      <c r="AG63">
        <f>[1]Entry!FE64</f>
        <v>125</v>
      </c>
      <c r="AH63">
        <f>[1]Entry!FF64</f>
        <v>140</v>
      </c>
      <c r="AI63">
        <f t="shared" si="7"/>
        <v>0</v>
      </c>
      <c r="AJ63">
        <f>[1]Entry!FJ64</f>
        <v>150</v>
      </c>
      <c r="AK63">
        <f t="shared" si="8"/>
        <v>1</v>
      </c>
      <c r="AL63">
        <f>[1]Entry!FL64</f>
        <v>71</v>
      </c>
    </row>
    <row r="64" spans="1:38">
      <c r="A64">
        <f>IF(SUM([1]Entry!X65:AG65)=0,1,0)</f>
        <v>1</v>
      </c>
      <c r="B64">
        <f>MIN([1]Entry!AR65:CE65)</f>
        <v>-236</v>
      </c>
      <c r="C64">
        <f>MAX([1]Entry!AR65:CE65)</f>
        <v>392</v>
      </c>
      <c r="D64">
        <f>SUMIF('[1]Bean-Lott'!G:G,"&gt;"&amp;[1]Analysis!C64,'[1]Bean-Lott'!F:F)-SUMIF('[1]Bean-Lott'!G:G,"&gt;"&amp;[1]Analysis!D64,'[1]Bean-Lott'!F:F)</f>
        <v>0.99999999999999978</v>
      </c>
      <c r="E64">
        <f t="shared" si="0"/>
        <v>628</v>
      </c>
      <c r="F64">
        <f t="shared" si="1"/>
        <v>260</v>
      </c>
      <c r="G64">
        <f>MAX([1]Entry!CZ65:DS65)</f>
        <v>360</v>
      </c>
      <c r="H64">
        <f>LOOKUP(G64,'[1]Bean-Lott'!G:G,'[1]Bean-Lott'!H:H)</f>
        <v>5.9221497061078168E-24</v>
      </c>
      <c r="I64">
        <f>MAX([1]Entry!DT65:EM65)</f>
        <v>72</v>
      </c>
      <c r="J64">
        <f>MIN([1]Entry!EP65:EQ65)</f>
        <v>-269</v>
      </c>
      <c r="K64">
        <f>MAX([1]Entry!EP65:EQ65)</f>
        <v>322</v>
      </c>
      <c r="L64">
        <f>SUMIF('[1]Bean-Lott'!M:M,"&gt;"&amp;[1]Analysis!L64,'[1]Bean-Lott'!L:L)-SUMIF('[1]Bean-Lott'!M:M,"&gt;"&amp;[1]Analysis!M64,'[1]Bean-Lott'!L:L)</f>
        <v>7.3108501447368621E-2</v>
      </c>
      <c r="M64">
        <f t="shared" si="2"/>
        <v>591</v>
      </c>
      <c r="N64">
        <f>IF([1]Entry!EU65=1,-[1]Entry!ET65,[1]Entry!ET65)</f>
        <v>10</v>
      </c>
      <c r="O64">
        <f>LOOKUP(N64,'[1]Bean-Lott'!M:M,'[1]Bean-Lott'!N:N)</f>
        <v>1.8623044327740423E-28</v>
      </c>
      <c r="P64">
        <f>[1]Entry!EV65</f>
        <v>30</v>
      </c>
      <c r="S64">
        <f>MIN([1]Entry!FS65:FT65)</f>
        <v>20</v>
      </c>
      <c r="T64">
        <f>MAX([1]Entry!FS65:FT65)</f>
        <v>70</v>
      </c>
      <c r="U64">
        <f t="shared" si="3"/>
        <v>1</v>
      </c>
      <c r="V64">
        <f>[1]Entry!FO65</f>
        <v>57</v>
      </c>
      <c r="W64">
        <f t="shared" si="4"/>
        <v>0</v>
      </c>
      <c r="X64">
        <f>[1]Entry!FP65</f>
        <v>46</v>
      </c>
      <c r="Z64">
        <f>[1]Entry!EX65</f>
        <v>500</v>
      </c>
      <c r="AA64">
        <f>[1]Entry!EY65</f>
        <v>5000</v>
      </c>
      <c r="AB64">
        <f t="shared" si="5"/>
        <v>1</v>
      </c>
      <c r="AC64">
        <f>[1]Entry!FA65</f>
        <v>5000</v>
      </c>
      <c r="AD64">
        <f t="shared" si="6"/>
        <v>0</v>
      </c>
      <c r="AE64">
        <f>[1]Entry!FB65</f>
        <v>41</v>
      </c>
      <c r="AG64">
        <f>[1]Entry!FE65</f>
        <v>120</v>
      </c>
      <c r="AH64">
        <f>[1]Entry!FF65</f>
        <v>210</v>
      </c>
      <c r="AI64">
        <f t="shared" si="7"/>
        <v>1</v>
      </c>
      <c r="AJ64">
        <f>[1]Entry!FJ65</f>
        <v>170</v>
      </c>
      <c r="AK64">
        <f t="shared" si="8"/>
        <v>0</v>
      </c>
      <c r="AL64">
        <f>[1]Entry!FL65</f>
        <v>60</v>
      </c>
    </row>
    <row r="65" spans="1:38">
      <c r="A65">
        <f>IF(SUM([1]Entry!X66:AG66)=0,1,0)</f>
        <v>1</v>
      </c>
      <c r="B65">
        <f>MIN([1]Entry!AR66:CE66)</f>
        <v>92</v>
      </c>
      <c r="C65">
        <f>MAX([1]Entry!AR66:CE66)</f>
        <v>126</v>
      </c>
      <c r="D65">
        <f>SUMIF('[1]Bean-Lott'!G:G,"&gt;"&amp;[1]Analysis!C65,'[1]Bean-Lott'!F:F)-SUMIF('[1]Bean-Lott'!G:G,"&gt;"&amp;[1]Analysis!D65,'[1]Bean-Lott'!F:F)</f>
        <v>0.51776176688088804</v>
      </c>
      <c r="E65">
        <f t="shared" si="0"/>
        <v>34</v>
      </c>
      <c r="F65">
        <f t="shared" si="1"/>
        <v>10</v>
      </c>
      <c r="G65">
        <f>MAX([1]Entry!CZ66:DS66)</f>
        <v>110</v>
      </c>
      <c r="H65">
        <f>LOOKUP(G65,'[1]Bean-Lott'!G:G,'[1]Bean-Lott'!H:H)</f>
        <v>0.96639750852639905</v>
      </c>
      <c r="I65">
        <f>MAX([1]Entry!DT66:EM66)</f>
        <v>77</v>
      </c>
      <c r="J65">
        <f>MIN([1]Entry!EP66:EQ66)</f>
        <v>-565</v>
      </c>
      <c r="K65">
        <f>MAX([1]Entry!EP66:EQ66)</f>
        <v>-449</v>
      </c>
      <c r="L65">
        <f>SUMIF('[1]Bean-Lott'!M:M,"&gt;"&amp;[1]Analysis!L65,'[1]Bean-Lott'!L:L)-SUMIF('[1]Bean-Lott'!M:M,"&gt;"&amp;[1]Analysis!M65,'[1]Bean-Lott'!L:L)</f>
        <v>2.298161660974074E-14</v>
      </c>
      <c r="M65">
        <f t="shared" si="2"/>
        <v>116</v>
      </c>
      <c r="N65">
        <f>IF([1]Entry!EU66=1,-[1]Entry!ET66,[1]Entry!ET66)</f>
        <v>-500</v>
      </c>
      <c r="O65">
        <f>LOOKUP(N65,'[1]Bean-Lott'!M:M,'[1]Bean-Lott'!N:N)</f>
        <v>1.3572032231312604E-12</v>
      </c>
      <c r="P65">
        <f>[1]Entry!EV66</f>
        <v>90</v>
      </c>
      <c r="S65">
        <f>MIN([1]Entry!FS66:FT66)</f>
        <v>40</v>
      </c>
      <c r="T65">
        <f>MAX([1]Entry!FS66:FT66)</f>
        <v>53</v>
      </c>
      <c r="U65">
        <f t="shared" si="3"/>
        <v>1</v>
      </c>
      <c r="V65">
        <f>[1]Entry!FO66</f>
        <v>48</v>
      </c>
      <c r="W65">
        <f t="shared" si="4"/>
        <v>0</v>
      </c>
      <c r="X65">
        <f>[1]Entry!FP66</f>
        <v>60</v>
      </c>
      <c r="Z65">
        <f>[1]Entry!EX66</f>
        <v>15000</v>
      </c>
      <c r="AA65">
        <f>[1]Entry!EY66</f>
        <v>20000</v>
      </c>
      <c r="AB65">
        <f t="shared" si="5"/>
        <v>0</v>
      </c>
      <c r="AC65">
        <f>[1]Entry!FA66</f>
        <v>18000</v>
      </c>
      <c r="AD65">
        <f t="shared" si="6"/>
        <v>0</v>
      </c>
      <c r="AE65">
        <f>[1]Entry!FB66</f>
        <v>9</v>
      </c>
      <c r="AG65">
        <f>[1]Entry!FE66</f>
        <v>115</v>
      </c>
      <c r="AH65">
        <f>[1]Entry!FF66</f>
        <v>140</v>
      </c>
      <c r="AI65">
        <f t="shared" si="7"/>
        <v>0</v>
      </c>
      <c r="AJ65">
        <f>[1]Entry!FJ66</f>
        <v>130</v>
      </c>
      <c r="AK65">
        <f t="shared" si="8"/>
        <v>0</v>
      </c>
      <c r="AL65">
        <f>[1]Entry!FL66</f>
        <v>40</v>
      </c>
    </row>
    <row r="66" spans="1:38">
      <c r="A66">
        <f>IF(SUM([1]Entry!X67:AG67)=0,1,0)</f>
        <v>1</v>
      </c>
      <c r="B66">
        <f>MIN([1]Entry!AR67:CE67)</f>
        <v>0</v>
      </c>
      <c r="C66">
        <f>MAX([1]Entry!AR67:CE67)</f>
        <v>46</v>
      </c>
      <c r="D66">
        <f>SUMIF('[1]Bean-Lott'!G:G,"&gt;"&amp;[1]Analysis!C66,'[1]Bean-Lott'!F:F)-SUMIF('[1]Bean-Lott'!G:G,"&gt;"&amp;[1]Analysis!D66,'[1]Bean-Lott'!F:F)</f>
        <v>8.0489947465878231E-3</v>
      </c>
      <c r="E66">
        <f t="shared" si="0"/>
        <v>46</v>
      </c>
      <c r="F66">
        <f t="shared" si="1"/>
        <v>85</v>
      </c>
      <c r="G66">
        <f>MAX([1]Entry!CZ67:DS67)</f>
        <v>15</v>
      </c>
      <c r="H66">
        <f>LOOKUP(G66,'[1]Bean-Lott'!G:G,'[1]Bean-Lott'!H:H)</f>
        <v>5.554871809070637E-2</v>
      </c>
      <c r="I66">
        <f>MAX([1]Entry!DT67:EM67)</f>
        <v>80</v>
      </c>
      <c r="J66">
        <f>MIN([1]Entry!EP67:EQ67)</f>
        <v>-481</v>
      </c>
      <c r="K66">
        <f>MAX([1]Entry!EP67:EQ67)</f>
        <v>197</v>
      </c>
      <c r="L66">
        <f>SUMIF('[1]Bean-Lott'!M:M,"&gt;"&amp;[1]Analysis!L66,'[1]Bean-Lott'!L:L)-SUMIF('[1]Bean-Lott'!M:M,"&gt;"&amp;[1]Analysis!M66,'[1]Bean-Lott'!L:L)</f>
        <v>0.99999999999999967</v>
      </c>
      <c r="M66">
        <f t="shared" si="2"/>
        <v>678</v>
      </c>
      <c r="N66">
        <f>IF([1]Entry!EU67=1,-[1]Entry!ET67,[1]Entry!ET67)</f>
        <v>-200</v>
      </c>
      <c r="O66">
        <f>LOOKUP(N66,'[1]Bean-Lott'!M:M,'[1]Bean-Lott'!N:N)</f>
        <v>3.4292827391016009E-2</v>
      </c>
      <c r="P66">
        <f>[1]Entry!EV67</f>
        <v>30</v>
      </c>
      <c r="S66">
        <f>MIN([1]Entry!FS67:FT67)</f>
        <v>35</v>
      </c>
      <c r="T66">
        <f>MAX([1]Entry!FS67:FT67)</f>
        <v>45</v>
      </c>
      <c r="U66">
        <f t="shared" si="3"/>
        <v>1</v>
      </c>
      <c r="V66">
        <f>[1]Entry!FO67</f>
        <v>40</v>
      </c>
      <c r="W66">
        <f t="shared" si="4"/>
        <v>1</v>
      </c>
      <c r="X66">
        <f>[1]Entry!FP67</f>
        <v>50</v>
      </c>
      <c r="Z66">
        <f>[1]Entry!EX67</f>
        <v>1000</v>
      </c>
      <c r="AA66">
        <f>[1]Entry!EY67</f>
        <v>10000</v>
      </c>
      <c r="AB66">
        <f t="shared" si="5"/>
        <v>1</v>
      </c>
      <c r="AC66">
        <f>[1]Entry!FA67</f>
        <v>1000</v>
      </c>
      <c r="AD66">
        <f t="shared" si="6"/>
        <v>0</v>
      </c>
      <c r="AE66">
        <f>[1]Entry!FB67</f>
        <v>20</v>
      </c>
      <c r="AG66">
        <f>[1]Entry!FE67</f>
        <v>100</v>
      </c>
      <c r="AH66">
        <f>[1]Entry!FF67</f>
        <v>150</v>
      </c>
      <c r="AI66">
        <f t="shared" si="7"/>
        <v>1</v>
      </c>
      <c r="AJ66">
        <f>[1]Entry!FJ67</f>
        <v>140</v>
      </c>
      <c r="AK66">
        <f t="shared" si="8"/>
        <v>0</v>
      </c>
      <c r="AL66">
        <f>[1]Entry!FL67</f>
        <v>50</v>
      </c>
    </row>
    <row r="67" spans="1:38">
      <c r="A67">
        <f>IF(SUM([1]Entry!X68:AG68)=0,1,0)</f>
        <v>0</v>
      </c>
      <c r="B67">
        <f>MIN([1]Entry!AR68:CE68)</f>
        <v>74</v>
      </c>
      <c r="C67">
        <f>MAX([1]Entry!AR68:CE68)</f>
        <v>211</v>
      </c>
      <c r="D67">
        <f>SUMIF('[1]Bean-Lott'!G:G,"&gt;"&amp;[1]Analysis!C67,'[1]Bean-Lott'!F:F)-SUMIF('[1]Bean-Lott'!G:G,"&gt;"&amp;[1]Analysis!D67,'[1]Bean-Lott'!F:F)</f>
        <v>0.87290872385114193</v>
      </c>
      <c r="E67">
        <f t="shared" ref="E67:E130" si="9">C67-B67</f>
        <v>137</v>
      </c>
      <c r="F67">
        <f t="shared" ref="F67:F130" si="10">ABS(100-G67)</f>
        <v>50</v>
      </c>
      <c r="G67">
        <f>MAX([1]Entry!CZ68:DS68)</f>
        <v>150</v>
      </c>
      <c r="H67">
        <f>LOOKUP(G67,'[1]Bean-Lott'!G:G,'[1]Bean-Lott'!H:H)</f>
        <v>0.51940946558470391</v>
      </c>
      <c r="I67">
        <f>MAX([1]Entry!DT68:EM68)</f>
        <v>47</v>
      </c>
      <c r="J67">
        <f>MIN([1]Entry!EP68:EQ68)</f>
        <v>-492</v>
      </c>
      <c r="K67">
        <f>MAX([1]Entry!EP68:EQ68)</f>
        <v>50</v>
      </c>
      <c r="L67">
        <f>SUMIF('[1]Bean-Lott'!M:M,"&gt;"&amp;[1]Analysis!L67,'[1]Bean-Lott'!L:L)-SUMIF('[1]Bean-Lott'!M:M,"&gt;"&amp;[1]Analysis!M67,'[1]Bean-Lott'!L:L)</f>
        <v>0.99999999999999967</v>
      </c>
      <c r="M67">
        <f t="shared" ref="M67:M130" si="11">K67-J67</f>
        <v>542</v>
      </c>
      <c r="N67">
        <f>IF([1]Entry!EU68=1,-[1]Entry!ET68,[1]Entry!ET68)</f>
        <v>-475</v>
      </c>
      <c r="O67">
        <f>LOOKUP(N67,'[1]Bean-Lott'!M:M,'[1]Bean-Lott'!N:N)</f>
        <v>5.9151555548181992E-9</v>
      </c>
      <c r="P67">
        <f>[1]Entry!EV68</f>
        <v>60</v>
      </c>
      <c r="S67">
        <f>MIN([1]Entry!FS68:FT68)</f>
        <v>47</v>
      </c>
      <c r="T67">
        <f>MAX([1]Entry!FS68:FT68)</f>
        <v>59</v>
      </c>
      <c r="U67">
        <f t="shared" ref="U67:U130" si="12">IF(S67&lt;=41,IF(T67&gt;41,1,0),0)</f>
        <v>0</v>
      </c>
      <c r="V67">
        <f>[1]Entry!FO68</f>
        <v>50</v>
      </c>
      <c r="W67">
        <f t="shared" ref="W67:W130" si="13">IF(ABS(V67-41)&lt;(41*0.05),1,0)</f>
        <v>0</v>
      </c>
      <c r="X67">
        <f>[1]Entry!FP68</f>
        <v>37</v>
      </c>
      <c r="Z67">
        <f>[1]Entry!EX68</f>
        <v>2000</v>
      </c>
      <c r="AA67">
        <f>[1]Entry!EY68</f>
        <v>1000000</v>
      </c>
      <c r="AB67">
        <f t="shared" ref="AB67:AB130" si="14">IF(Z67&lt;=3533.38,IF(AA67&gt;3533.38,1,0),0)</f>
        <v>1</v>
      </c>
      <c r="AC67">
        <f>[1]Entry!FA68</f>
        <v>500000</v>
      </c>
      <c r="AD67">
        <f t="shared" ref="AD67:AD130" si="15">IF(ABS(AC67-3533.38)&lt;(3533.38*0.05),1,0)</f>
        <v>0</v>
      </c>
      <c r="AE67">
        <f>[1]Entry!FB68</f>
        <v>35</v>
      </c>
      <c r="AG67">
        <f>[1]Entry!FE68</f>
        <v>120</v>
      </c>
      <c r="AH67">
        <f>[1]Entry!FF68</f>
        <v>145</v>
      </c>
      <c r="AI67">
        <f t="shared" ref="AI67:AI130" si="16">IF(AG67&lt;=147.8,IF(AH67&gt;147.8,1,0),0)</f>
        <v>0</v>
      </c>
      <c r="AJ67">
        <f>[1]Entry!FJ68</f>
        <v>135</v>
      </c>
      <c r="AK67">
        <f t="shared" ref="AK67:AK130" si="17">IF(ABS(AJ67-147.8)&lt;(147.8*0.05),1,0)</f>
        <v>0</v>
      </c>
      <c r="AL67">
        <f>[1]Entry!FL68</f>
        <v>68</v>
      </c>
    </row>
    <row r="68" spans="1:38">
      <c r="A68">
        <f>IF(SUM([1]Entry!X69:AG69)=0,1,0)</f>
        <v>0</v>
      </c>
      <c r="B68">
        <f>MIN([1]Entry!AR69:CE69)</f>
        <v>26</v>
      </c>
      <c r="C68">
        <f>MAX([1]Entry!AR69:CE69)</f>
        <v>450</v>
      </c>
      <c r="D68">
        <f>SUMIF('[1]Bean-Lott'!G:G,"&gt;"&amp;[1]Analysis!C68,'[1]Bean-Lott'!F:F)-SUMIF('[1]Bean-Lott'!G:G,"&gt;"&amp;[1]Analysis!D68,'[1]Bean-Lott'!F:F)</f>
        <v>0.99952906867316127</v>
      </c>
      <c r="E68">
        <f t="shared" si="9"/>
        <v>424</v>
      </c>
      <c r="F68">
        <f t="shared" si="10"/>
        <v>50</v>
      </c>
      <c r="G68">
        <f>MAX([1]Entry!CZ69:DS69)</f>
        <v>50</v>
      </c>
      <c r="H68">
        <f>LOOKUP(G68,'[1]Bean-Lott'!G:G,'[1]Bean-Lott'!H:H)</f>
        <v>0.51698574480727488</v>
      </c>
      <c r="I68">
        <f>MAX([1]Entry!DT69:EM69)</f>
        <v>60</v>
      </c>
      <c r="J68">
        <f>MIN([1]Entry!EP69:EQ69)</f>
        <v>-481</v>
      </c>
      <c r="K68">
        <f>MAX([1]Entry!EP69:EQ69)</f>
        <v>-40</v>
      </c>
      <c r="L68">
        <f>SUMIF('[1]Bean-Lott'!M:M,"&gt;"&amp;[1]Analysis!L68,'[1]Bean-Lott'!L:L)-SUMIF('[1]Bean-Lott'!M:M,"&gt;"&amp;[1]Analysis!M68,'[1]Bean-Lott'!L:L)</f>
        <v>0.99999999999999967</v>
      </c>
      <c r="M68">
        <f t="shared" si="11"/>
        <v>441</v>
      </c>
      <c r="N68">
        <f>IF([1]Entry!EU69=1,-[1]Entry!ET69,[1]Entry!ET69)</f>
        <v>-400</v>
      </c>
      <c r="O68">
        <f>LOOKUP(N68,'[1]Bean-Lott'!M:M,'[1]Bean-Lott'!N:N)</f>
        <v>3.1532196507365891E-2</v>
      </c>
      <c r="P68">
        <f>[1]Entry!EV69</f>
        <v>10</v>
      </c>
      <c r="S68">
        <f>MIN([1]Entry!FS69:FT69)</f>
        <v>30</v>
      </c>
      <c r="T68">
        <f>MAX([1]Entry!FS69:FT69)</f>
        <v>60</v>
      </c>
      <c r="U68">
        <f t="shared" si="12"/>
        <v>1</v>
      </c>
      <c r="V68">
        <f>[1]Entry!FO69</f>
        <v>45</v>
      </c>
      <c r="W68">
        <f t="shared" si="13"/>
        <v>0</v>
      </c>
      <c r="X68">
        <f>[1]Entry!FP69</f>
        <v>40</v>
      </c>
      <c r="Z68">
        <f>[1]Entry!EX69</f>
        <v>200</v>
      </c>
      <c r="AA68">
        <f>[1]Entry!EY69</f>
        <v>10000</v>
      </c>
      <c r="AB68">
        <f t="shared" si="14"/>
        <v>1</v>
      </c>
      <c r="AC68">
        <f>[1]Entry!FA69</f>
        <v>6000</v>
      </c>
      <c r="AD68">
        <f t="shared" si="15"/>
        <v>0</v>
      </c>
      <c r="AE68">
        <f>[1]Entry!FB69</f>
        <v>10</v>
      </c>
      <c r="AG68">
        <f>[1]Entry!FE69</f>
        <v>125</v>
      </c>
      <c r="AH68">
        <f>[1]Entry!FF69</f>
        <v>190</v>
      </c>
      <c r="AI68">
        <f t="shared" si="16"/>
        <v>1</v>
      </c>
      <c r="AJ68">
        <f>[1]Entry!FJ69</f>
        <v>160</v>
      </c>
      <c r="AK68">
        <f t="shared" si="17"/>
        <v>0</v>
      </c>
      <c r="AL68">
        <f>[1]Entry!FL69</f>
        <v>75</v>
      </c>
    </row>
    <row r="69" spans="1:38">
      <c r="A69">
        <f>IF(SUM([1]Entry!X70:AG70)=0,1,0)</f>
        <v>1</v>
      </c>
      <c r="B69">
        <f>MIN([1]Entry!AR70:CE70)</f>
        <v>-31</v>
      </c>
      <c r="C69">
        <f>MAX([1]Entry!AR70:CE70)</f>
        <v>68</v>
      </c>
      <c r="D69">
        <f>SUMIF('[1]Bean-Lott'!G:G,"&gt;"&amp;[1]Analysis!C69,'[1]Bean-Lott'!F:F)-SUMIF('[1]Bean-Lott'!G:G,"&gt;"&amp;[1]Analysis!D69,'[1]Bean-Lott'!F:F)</f>
        <v>7.8948170400716E-2</v>
      </c>
      <c r="E69">
        <f t="shared" si="9"/>
        <v>99</v>
      </c>
      <c r="F69">
        <f t="shared" si="10"/>
        <v>60</v>
      </c>
      <c r="G69">
        <f>MAX([1]Entry!CZ70:DS70)</f>
        <v>40</v>
      </c>
      <c r="H69">
        <f>LOOKUP(G69,'[1]Bean-Lott'!G:G,'[1]Bean-Lott'!H:H)</f>
        <v>0.33970595575121831</v>
      </c>
      <c r="I69">
        <f>MAX([1]Entry!DT70:EM70)</f>
        <v>2</v>
      </c>
      <c r="J69">
        <f>MIN([1]Entry!EP70:EQ70)</f>
        <v>-300</v>
      </c>
      <c r="K69">
        <f>MAX([1]Entry!EP70:EQ70)</f>
        <v>1</v>
      </c>
      <c r="L69">
        <f>SUMIF('[1]Bean-Lott'!M:M,"&gt;"&amp;[1]Analysis!L69,'[1]Bean-Lott'!L:L)-SUMIF('[1]Bean-Lott'!M:M,"&gt;"&amp;[1]Analysis!M69,'[1]Bean-Lott'!L:L)</f>
        <v>0.47807790549313506</v>
      </c>
      <c r="M69">
        <f t="shared" si="11"/>
        <v>301</v>
      </c>
      <c r="N69">
        <f>IF([1]Entry!EU70=1,-[1]Entry!ET70,[1]Entry!ET70)</f>
        <v>-300</v>
      </c>
      <c r="O69">
        <f>LOOKUP(N69,'[1]Bean-Lott'!M:M,'[1]Bean-Lott'!N:N)</f>
        <v>0.99598861134588856</v>
      </c>
      <c r="P69">
        <f>[1]Entry!EV70</f>
        <v>34</v>
      </c>
      <c r="S69">
        <f>MIN([1]Entry!FS70:FT70)</f>
        <v>28</v>
      </c>
      <c r="T69">
        <f>MAX([1]Entry!FS70:FT70)</f>
        <v>40</v>
      </c>
      <c r="U69">
        <f t="shared" si="12"/>
        <v>0</v>
      </c>
      <c r="V69">
        <f>[1]Entry!FO70</f>
        <v>34</v>
      </c>
      <c r="W69">
        <f t="shared" si="13"/>
        <v>0</v>
      </c>
      <c r="X69">
        <f>[1]Entry!FP70</f>
        <v>23</v>
      </c>
      <c r="Z69">
        <f>[1]Entry!EX70</f>
        <v>3000</v>
      </c>
      <c r="AA69">
        <f>[1]Entry!EY70</f>
        <v>40000</v>
      </c>
      <c r="AB69">
        <f t="shared" si="14"/>
        <v>1</v>
      </c>
      <c r="AC69">
        <f>[1]Entry!FA70</f>
        <v>30000</v>
      </c>
      <c r="AD69">
        <f t="shared" si="15"/>
        <v>0</v>
      </c>
      <c r="AE69">
        <f>[1]Entry!FB70</f>
        <v>5</v>
      </c>
      <c r="AG69">
        <f>[1]Entry!FE70</f>
        <v>125</v>
      </c>
      <c r="AH69">
        <f>[1]Entry!FF70</f>
        <v>165</v>
      </c>
      <c r="AI69">
        <f t="shared" si="16"/>
        <v>1</v>
      </c>
      <c r="AJ69">
        <f>[1]Entry!FJ70</f>
        <v>148</v>
      </c>
      <c r="AK69">
        <f t="shared" si="17"/>
        <v>1</v>
      </c>
      <c r="AL69">
        <f>[1]Entry!FL70</f>
        <v>30</v>
      </c>
    </row>
    <row r="70" spans="1:38">
      <c r="A70">
        <f>IF(SUM([1]Entry!X71:AG71)=0,1,0)</f>
        <v>1</v>
      </c>
      <c r="B70">
        <f>MIN([1]Entry!AR71:CE71)</f>
        <v>108</v>
      </c>
      <c r="C70">
        <f>MAX([1]Entry!AR71:CE71)</f>
        <v>320</v>
      </c>
      <c r="D70">
        <f>SUMIF('[1]Bean-Lott'!G:G,"&gt;"&amp;[1]Analysis!C70,'[1]Bean-Lott'!F:F)-SUMIF('[1]Bean-Lott'!G:G,"&gt;"&amp;[1]Analysis!D70,'[1]Bean-Lott'!F:F)</f>
        <v>0.34156338403326858</v>
      </c>
      <c r="E70">
        <f t="shared" si="9"/>
        <v>212</v>
      </c>
      <c r="F70">
        <f t="shared" si="10"/>
        <v>0</v>
      </c>
      <c r="G70">
        <f>MAX([1]Entry!CZ71:DS71)</f>
        <v>100</v>
      </c>
      <c r="H70">
        <f>LOOKUP(G70,'[1]Bean-Lott'!G:G,'[1]Bean-Lott'!H:H)</f>
        <v>0.98017279350548514</v>
      </c>
      <c r="I70">
        <f>MAX([1]Entry!DT71:EM71)</f>
        <v>4</v>
      </c>
      <c r="J70">
        <f>MIN([1]Entry!EP71:EQ71)</f>
        <v>-111</v>
      </c>
      <c r="K70">
        <f>MAX([1]Entry!EP71:EQ71)</f>
        <v>388</v>
      </c>
      <c r="L70">
        <f>SUMIF('[1]Bean-Lott'!M:M,"&gt;"&amp;[1]Analysis!L70,'[1]Bean-Lott'!L:L)-SUMIF('[1]Bean-Lott'!M:M,"&gt;"&amp;[1]Analysis!M70,'[1]Bean-Lott'!L:L)</f>
        <v>1.4405491281370244E-17</v>
      </c>
      <c r="M70">
        <f t="shared" si="11"/>
        <v>499</v>
      </c>
      <c r="N70">
        <f>IF([1]Entry!EU71=1,-[1]Entry!ET71,[1]Entry!ET71)</f>
        <v>10</v>
      </c>
      <c r="O70">
        <f>LOOKUP(N70,'[1]Bean-Lott'!M:M,'[1]Bean-Lott'!N:N)</f>
        <v>1.8623044327740423E-28</v>
      </c>
      <c r="P70">
        <f>[1]Entry!EV71</f>
        <v>3</v>
      </c>
      <c r="S70">
        <f>MIN([1]Entry!FS71:FT71)</f>
        <v>50</v>
      </c>
      <c r="T70">
        <f>MAX([1]Entry!FS71:FT71)</f>
        <v>80</v>
      </c>
      <c r="U70">
        <f t="shared" si="12"/>
        <v>0</v>
      </c>
      <c r="V70">
        <f>[1]Entry!FO71</f>
        <v>50</v>
      </c>
      <c r="W70">
        <f t="shared" si="13"/>
        <v>0</v>
      </c>
      <c r="X70">
        <f>[1]Entry!FP71</f>
        <v>30</v>
      </c>
      <c r="Z70">
        <f>[1]Entry!EX71</f>
        <v>50</v>
      </c>
      <c r="AA70">
        <f>[1]Entry!EY71</f>
        <v>200</v>
      </c>
      <c r="AB70">
        <f t="shared" si="14"/>
        <v>0</v>
      </c>
      <c r="AC70">
        <f>[1]Entry!FA71</f>
        <v>120</v>
      </c>
      <c r="AD70">
        <f t="shared" si="15"/>
        <v>0</v>
      </c>
      <c r="AE70">
        <f>[1]Entry!FB71</f>
        <v>4</v>
      </c>
      <c r="AG70">
        <f>[1]Entry!FE71</f>
        <v>70</v>
      </c>
      <c r="AH70">
        <f>[1]Entry!FF71</f>
        <v>125</v>
      </c>
      <c r="AI70">
        <f t="shared" si="16"/>
        <v>0</v>
      </c>
      <c r="AJ70">
        <f>[1]Entry!FJ71</f>
        <v>15</v>
      </c>
      <c r="AK70">
        <f t="shared" si="17"/>
        <v>0</v>
      </c>
      <c r="AL70">
        <f>[1]Entry!FL71</f>
        <v>29</v>
      </c>
    </row>
    <row r="71" spans="1:38">
      <c r="A71">
        <f>IF(SUM([1]Entry!X72:AG72)=0,1,0)</f>
        <v>1</v>
      </c>
      <c r="B71">
        <f>MIN([1]Entry!AR72:CE72)</f>
        <v>-1</v>
      </c>
      <c r="C71">
        <f>MAX([1]Entry!AR72:CE72)</f>
        <v>486</v>
      </c>
      <c r="D71">
        <f>SUMIF('[1]Bean-Lott'!G:G,"&gt;"&amp;[1]Analysis!C71,'[1]Bean-Lott'!F:F)-SUMIF('[1]Bean-Lott'!G:G,"&gt;"&amp;[1]Analysis!D71,'[1]Bean-Lott'!F:F)</f>
        <v>0.99999750234848861</v>
      </c>
      <c r="E71">
        <f t="shared" si="9"/>
        <v>487</v>
      </c>
      <c r="F71">
        <f t="shared" si="10"/>
        <v>400</v>
      </c>
      <c r="G71">
        <f>MAX([1]Entry!CZ72:DS72)</f>
        <v>500</v>
      </c>
      <c r="H71">
        <f>LOOKUP(G71,'[1]Bean-Lott'!G:G,'[1]Bean-Lott'!H:H)</f>
        <v>5.3396523262175343E-74</v>
      </c>
      <c r="I71">
        <f>MAX([1]Entry!DT72:EM72)</f>
        <v>5</v>
      </c>
      <c r="J71">
        <f>MIN([1]Entry!EP72:EQ72)</f>
        <v>149</v>
      </c>
      <c r="K71">
        <f>MAX([1]Entry!EP72:EQ72)</f>
        <v>549</v>
      </c>
      <c r="L71">
        <f>SUMIF('[1]Bean-Lott'!M:M,"&gt;"&amp;[1]Analysis!L71,'[1]Bean-Lott'!L:L)-SUMIF('[1]Bean-Lott'!M:M,"&gt;"&amp;[1]Analysis!M71,'[1]Bean-Lott'!L:L)</f>
        <v>1.3407844410076087E-83</v>
      </c>
      <c r="M71">
        <f t="shared" si="11"/>
        <v>400</v>
      </c>
      <c r="N71">
        <f>IF([1]Entry!EU72=1,-[1]Entry!ET72,[1]Entry!ET72)</f>
        <v>-600</v>
      </c>
      <c r="O71">
        <f>LOOKUP(N71,'[1]Bean-Lott'!M:M,'[1]Bean-Lott'!N:N)</f>
        <v>2.499255180884571E-39</v>
      </c>
      <c r="P71">
        <f>[1]Entry!EV72</f>
        <v>7</v>
      </c>
      <c r="S71">
        <f>MIN([1]Entry!FS72:FT72)</f>
        <v>38</v>
      </c>
      <c r="T71">
        <f>MAX([1]Entry!FS72:FT72)</f>
        <v>45</v>
      </c>
      <c r="U71">
        <f t="shared" si="12"/>
        <v>1</v>
      </c>
      <c r="V71">
        <f>[1]Entry!FO72</f>
        <v>42</v>
      </c>
      <c r="W71">
        <f t="shared" si="13"/>
        <v>1</v>
      </c>
      <c r="X71">
        <f>[1]Entry!FP72</f>
        <v>70</v>
      </c>
      <c r="Z71">
        <f>[1]Entry!EX72</f>
        <v>100</v>
      </c>
      <c r="AA71">
        <f>[1]Entry!EY72</f>
        <v>1000</v>
      </c>
      <c r="AB71">
        <f t="shared" si="14"/>
        <v>0</v>
      </c>
      <c r="AC71">
        <f>[1]Entry!FA72</f>
        <v>700</v>
      </c>
      <c r="AD71">
        <f t="shared" si="15"/>
        <v>0</v>
      </c>
      <c r="AE71">
        <f>[1]Entry!FB72</f>
        <v>6</v>
      </c>
      <c r="AG71">
        <f>[1]Entry!FE72</f>
        <v>125</v>
      </c>
      <c r="AH71">
        <f>[1]Entry!FF72</f>
        <v>140</v>
      </c>
      <c r="AI71">
        <f t="shared" si="16"/>
        <v>0</v>
      </c>
      <c r="AJ71">
        <f>[1]Entry!FJ72</f>
        <v>125</v>
      </c>
      <c r="AK71">
        <f t="shared" si="17"/>
        <v>0</v>
      </c>
      <c r="AL71">
        <f>[1]Entry!FL72</f>
        <v>86</v>
      </c>
    </row>
    <row r="72" spans="1:38">
      <c r="A72">
        <f>IF(SUM([1]Entry!X73:AG73)=0,1,0)</f>
        <v>0</v>
      </c>
      <c r="B72">
        <f>MIN([1]Entry!AR73:CE73)</f>
        <v>49</v>
      </c>
      <c r="C72">
        <f>MAX([1]Entry!AR73:CE73)</f>
        <v>219</v>
      </c>
      <c r="D72">
        <f>SUMIF('[1]Bean-Lott'!G:G,"&gt;"&amp;[1]Analysis!C72,'[1]Bean-Lott'!F:F)-SUMIF('[1]Bean-Lott'!G:G,"&gt;"&amp;[1]Analysis!D72,'[1]Bean-Lott'!F:F)</f>
        <v>0.98972853382264381</v>
      </c>
      <c r="E72">
        <f t="shared" si="9"/>
        <v>170</v>
      </c>
      <c r="F72">
        <f t="shared" si="10"/>
        <v>150</v>
      </c>
      <c r="G72">
        <f>MAX([1]Entry!CZ73:DS73)</f>
        <v>250</v>
      </c>
      <c r="H72">
        <f>LOOKUP(G72,'[1]Bean-Lott'!G:G,'[1]Bean-Lott'!H:H)</f>
        <v>2.1506763256932401E-6</v>
      </c>
      <c r="I72">
        <f>MAX([1]Entry!DT73:EM73)</f>
        <v>51</v>
      </c>
      <c r="J72">
        <f>MIN([1]Entry!EP73:EQ73)</f>
        <v>131</v>
      </c>
      <c r="K72">
        <f>MAX([1]Entry!EP73:EQ73)</f>
        <v>309</v>
      </c>
      <c r="L72">
        <f>SUMIF('[1]Bean-Lott'!M:M,"&gt;"&amp;[1]Analysis!L72,'[1]Bean-Lott'!L:L)-SUMIF('[1]Bean-Lott'!M:M,"&gt;"&amp;[1]Analysis!M72,'[1]Bean-Lott'!L:L)</f>
        <v>1.9839649026417971E-77</v>
      </c>
      <c r="M72">
        <f t="shared" si="11"/>
        <v>178</v>
      </c>
      <c r="N72">
        <f>IF([1]Entry!EU73=1,-[1]Entry!ET73,[1]Entry!ET73)</f>
        <v>30</v>
      </c>
      <c r="O72">
        <f>LOOKUP(N72,'[1]Bean-Lott'!M:M,'[1]Bean-Lott'!N:N)</f>
        <v>1.1489462469523056E-32</v>
      </c>
      <c r="P72">
        <f>[1]Entry!EV73</f>
        <v>72</v>
      </c>
      <c r="S72">
        <f>MIN([1]Entry!FS73:FT73)</f>
        <v>43</v>
      </c>
      <c r="T72">
        <f>MAX([1]Entry!FS73:FT73)</f>
        <v>47</v>
      </c>
      <c r="U72">
        <f t="shared" si="12"/>
        <v>0</v>
      </c>
      <c r="V72">
        <f>[1]Entry!FO73</f>
        <v>47</v>
      </c>
      <c r="W72">
        <f t="shared" si="13"/>
        <v>0</v>
      </c>
      <c r="X72">
        <f>[1]Entry!FP73</f>
        <v>74</v>
      </c>
      <c r="Z72">
        <f>[1]Entry!EX73</f>
        <v>5000</v>
      </c>
      <c r="AA72">
        <f>[1]Entry!EY73</f>
        <v>10000</v>
      </c>
      <c r="AB72">
        <f t="shared" si="14"/>
        <v>0</v>
      </c>
      <c r="AC72">
        <f>[1]Entry!FA73</f>
        <v>9870</v>
      </c>
      <c r="AD72">
        <f t="shared" si="15"/>
        <v>0</v>
      </c>
      <c r="AE72">
        <f>[1]Entry!FB73</f>
        <v>35</v>
      </c>
      <c r="AG72">
        <f>[1]Entry!FE73</f>
        <v>132</v>
      </c>
      <c r="AH72">
        <f>[1]Entry!FF73</f>
        <v>149.60000000000002</v>
      </c>
      <c r="AI72">
        <f t="shared" si="16"/>
        <v>1</v>
      </c>
      <c r="AJ72">
        <f>[1]Entry!FJ73</f>
        <v>68</v>
      </c>
      <c r="AK72">
        <f t="shared" si="17"/>
        <v>0</v>
      </c>
      <c r="AL72">
        <f>[1]Entry!FL73</f>
        <v>56</v>
      </c>
    </row>
    <row r="73" spans="1:38">
      <c r="A73">
        <f>IF(SUM([1]Entry!X74:AG74)=0,1,0)</f>
        <v>1</v>
      </c>
      <c r="B73">
        <f>MIN([1]Entry!AR74:CE74)</f>
        <v>107</v>
      </c>
      <c r="C73">
        <f>MAX([1]Entry!AR74:CE74)</f>
        <v>214</v>
      </c>
      <c r="D73">
        <f>SUMIF('[1]Bean-Lott'!G:G,"&gt;"&amp;[1]Analysis!C73,'[1]Bean-Lott'!F:F)-SUMIF('[1]Bean-Lott'!G:G,"&gt;"&amp;[1]Analysis!D73,'[1]Bean-Lott'!F:F)</f>
        <v>0.37572823858360854</v>
      </c>
      <c r="E73">
        <f t="shared" si="9"/>
        <v>107</v>
      </c>
      <c r="F73">
        <f t="shared" si="10"/>
        <v>20</v>
      </c>
      <c r="G73">
        <f>MAX([1]Entry!CZ74:DS74)</f>
        <v>80</v>
      </c>
      <c r="H73">
        <f>LOOKUP(G73,'[1]Bean-Lott'!G:G,'[1]Bean-Lott'!H:H)</f>
        <v>0.92130083486981174</v>
      </c>
      <c r="I73">
        <f>MAX([1]Entry!DT74:EM74)</f>
        <v>50</v>
      </c>
      <c r="J73">
        <f>MIN([1]Entry!EP74:EQ74)</f>
        <v>111</v>
      </c>
      <c r="K73">
        <f>MAX([1]Entry!EP74:EQ74)</f>
        <v>242</v>
      </c>
      <c r="L73">
        <f>SUMIF('[1]Bean-Lott'!M:M,"&gt;"&amp;[1]Analysis!L73,'[1]Bean-Lott'!L:L)-SUMIF('[1]Bean-Lott'!M:M,"&gt;"&amp;[1]Analysis!M73,'[1]Bean-Lott'!L:L)</f>
        <v>7.3354454412833581E-71</v>
      </c>
      <c r="M73">
        <f t="shared" si="11"/>
        <v>131</v>
      </c>
      <c r="N73">
        <f>IF([1]Entry!EU74=1,-[1]Entry!ET74,[1]Entry!ET74)</f>
        <v>-3</v>
      </c>
      <c r="O73">
        <f>LOOKUP(N73,'[1]Bean-Lott'!M:M,'[1]Bean-Lott'!N:N)</f>
        <v>1.1091681095103343E-25</v>
      </c>
      <c r="P73">
        <f>[1]Entry!EV74</f>
        <v>50</v>
      </c>
      <c r="S73">
        <f>MIN([1]Entry!FS74:FT74)</f>
        <v>35</v>
      </c>
      <c r="T73">
        <f>MAX([1]Entry!FS74:FT74)</f>
        <v>45</v>
      </c>
      <c r="U73">
        <f t="shared" si="12"/>
        <v>1</v>
      </c>
      <c r="V73">
        <f>[1]Entry!FO74</f>
        <v>38</v>
      </c>
      <c r="W73">
        <f t="shared" si="13"/>
        <v>0</v>
      </c>
      <c r="X73">
        <f>[1]Entry!FP74</f>
        <v>60</v>
      </c>
      <c r="Z73">
        <f>[1]Entry!EX74</f>
        <v>600</v>
      </c>
      <c r="AA73">
        <f>[1]Entry!EY74</f>
        <v>1120</v>
      </c>
      <c r="AB73">
        <f t="shared" si="14"/>
        <v>0</v>
      </c>
      <c r="AC73">
        <f>[1]Entry!FA74</f>
        <v>900</v>
      </c>
      <c r="AD73">
        <f t="shared" si="15"/>
        <v>0</v>
      </c>
      <c r="AE73">
        <f>[1]Entry!FB74</f>
        <v>61</v>
      </c>
      <c r="AG73">
        <f>[1]Entry!FE74</f>
        <v>120</v>
      </c>
      <c r="AH73">
        <f>[1]Entry!FF74</f>
        <v>160</v>
      </c>
      <c r="AI73">
        <f t="shared" si="16"/>
        <v>1</v>
      </c>
      <c r="AJ73">
        <f>[1]Entry!FJ74</f>
        <v>150</v>
      </c>
      <c r="AK73">
        <f t="shared" si="17"/>
        <v>1</v>
      </c>
      <c r="AL73">
        <f>[1]Entry!FL74</f>
        <v>91</v>
      </c>
    </row>
    <row r="74" spans="1:38">
      <c r="A74">
        <f>IF(SUM([1]Entry!X75:AG75)=0,1,0)</f>
        <v>0</v>
      </c>
      <c r="B74">
        <f>MIN([1]Entry!AR75:CE75)</f>
        <v>196</v>
      </c>
      <c r="C74">
        <f>MAX([1]Entry!AR75:CE75)</f>
        <v>324</v>
      </c>
      <c r="D74">
        <f>SUMIF('[1]Bean-Lott'!G:G,"&gt;"&amp;[1]Analysis!C74,'[1]Bean-Lott'!F:F)-SUMIF('[1]Bean-Lott'!G:G,"&gt;"&amp;[1]Analysis!D74,'[1]Bean-Lott'!F:F)</f>
        <v>3.376638524641057E-6</v>
      </c>
      <c r="E74">
        <f t="shared" si="9"/>
        <v>128</v>
      </c>
      <c r="F74">
        <f t="shared" si="10"/>
        <v>10</v>
      </c>
      <c r="G74">
        <f>MAX([1]Entry!CZ75:DS75)</f>
        <v>110</v>
      </c>
      <c r="H74">
        <f>LOOKUP(G74,'[1]Bean-Lott'!G:G,'[1]Bean-Lott'!H:H)</f>
        <v>0.96639750852639905</v>
      </c>
      <c r="I74">
        <f>MAX([1]Entry!DT75:EM75)</f>
        <v>80</v>
      </c>
      <c r="J74">
        <f>MIN([1]Entry!EP75:EQ75)</f>
        <v>99</v>
      </c>
      <c r="K74">
        <f>MAX([1]Entry!EP75:EQ75)</f>
        <v>238</v>
      </c>
      <c r="L74">
        <f>SUMIF('[1]Bean-Lott'!M:M,"&gt;"&amp;[1]Analysis!L74,'[1]Bean-Lott'!L:L)-SUMIF('[1]Bean-Lott'!M:M,"&gt;"&amp;[1]Analysis!M74,'[1]Bean-Lott'!L:L)</f>
        <v>4.5969813745578491E-67</v>
      </c>
      <c r="M74">
        <f t="shared" si="11"/>
        <v>139</v>
      </c>
      <c r="N74">
        <f>IF([1]Entry!EU75=1,-[1]Entry!ET75,[1]Entry!ET75)</f>
        <v>-60</v>
      </c>
      <c r="O74">
        <f>LOOKUP(N74,'[1]Bean-Lott'!M:M,'[1]Bean-Lott'!N:N)</f>
        <v>5.2088087469364304E-16</v>
      </c>
      <c r="P74">
        <f>[1]Entry!EV75</f>
        <v>19</v>
      </c>
      <c r="S74">
        <f>MIN([1]Entry!FS75:FT75)</f>
        <v>35</v>
      </c>
      <c r="T74">
        <f>MAX([1]Entry!FS75:FT75)</f>
        <v>50</v>
      </c>
      <c r="U74">
        <f t="shared" si="12"/>
        <v>1</v>
      </c>
      <c r="V74">
        <f>[1]Entry!FO75</f>
        <v>42</v>
      </c>
      <c r="W74">
        <f t="shared" si="13"/>
        <v>1</v>
      </c>
      <c r="X74">
        <f>[1]Entry!FP75</f>
        <v>49</v>
      </c>
      <c r="Z74">
        <f>[1]Entry!EX75</f>
        <v>1000</v>
      </c>
      <c r="AA74">
        <f>[1]Entry!EY75</f>
        <v>1300</v>
      </c>
      <c r="AB74">
        <f t="shared" si="14"/>
        <v>0</v>
      </c>
      <c r="AC74">
        <f>[1]Entry!FA75</f>
        <v>1000</v>
      </c>
      <c r="AD74">
        <f t="shared" si="15"/>
        <v>0</v>
      </c>
      <c r="AE74">
        <f>[1]Entry!FB75</f>
        <v>30</v>
      </c>
      <c r="AG74">
        <f>[1]Entry!FE75</f>
        <v>120</v>
      </c>
      <c r="AH74">
        <f>[1]Entry!FF75</f>
        <v>135</v>
      </c>
      <c r="AI74">
        <f t="shared" si="16"/>
        <v>0</v>
      </c>
      <c r="AJ74">
        <f>[1]Entry!FJ75</f>
        <v>130</v>
      </c>
      <c r="AK74">
        <f t="shared" si="17"/>
        <v>0</v>
      </c>
      <c r="AL74">
        <f>[1]Entry!FL75</f>
        <v>80</v>
      </c>
    </row>
    <row r="75" spans="1:38">
      <c r="A75">
        <f>IF(SUM([1]Entry!X76:AG76)=0,1,0)</f>
        <v>1</v>
      </c>
      <c r="B75">
        <f>MIN([1]Entry!AR76:CE76)</f>
        <v>-294</v>
      </c>
      <c r="C75">
        <f>MAX([1]Entry!AR76:CE76)</f>
        <v>264</v>
      </c>
      <c r="D75">
        <f>SUMIF('[1]Bean-Lott'!G:G,"&gt;"&amp;[1]Analysis!C75,'[1]Bean-Lott'!F:F)-SUMIF('[1]Bean-Lott'!G:G,"&gt;"&amp;[1]Analysis!D75,'[1]Bean-Lott'!F:F)</f>
        <v>0.99999999999999656</v>
      </c>
      <c r="E75">
        <f t="shared" si="9"/>
        <v>558</v>
      </c>
      <c r="F75">
        <f t="shared" si="10"/>
        <v>150</v>
      </c>
      <c r="G75">
        <f>MAX([1]Entry!CZ76:DS76)</f>
        <v>250</v>
      </c>
      <c r="H75">
        <f>LOOKUP(G75,'[1]Bean-Lott'!G:G,'[1]Bean-Lott'!H:H)</f>
        <v>2.1506763256932401E-6</v>
      </c>
      <c r="I75">
        <f>MAX([1]Entry!DT76:EM76)</f>
        <v>62</v>
      </c>
      <c r="J75">
        <f>MIN([1]Entry!EP76:EQ76)</f>
        <v>-446</v>
      </c>
      <c r="K75">
        <f>MAX([1]Entry!EP76:EQ76)</f>
        <v>274</v>
      </c>
      <c r="L75">
        <f>SUMIF('[1]Bean-Lott'!M:M,"&gt;"&amp;[1]Analysis!L75,'[1]Bean-Lott'!L:L)-SUMIF('[1]Bean-Lott'!M:M,"&gt;"&amp;[1]Analysis!M75,'[1]Bean-Lott'!L:L)</f>
        <v>0.99999999999987699</v>
      </c>
      <c r="M75">
        <f t="shared" si="11"/>
        <v>720</v>
      </c>
      <c r="N75">
        <f>IF([1]Entry!EU76=1,-[1]Entry!ET76,[1]Entry!ET76)</f>
        <v>-12</v>
      </c>
      <c r="O75">
        <f>LOOKUP(N75,'[1]Bean-Lott'!M:M,'[1]Bean-Lott'!N:N)</f>
        <v>3.68908520750071E-24</v>
      </c>
      <c r="P75">
        <f>[1]Entry!EV76</f>
        <v>35</v>
      </c>
      <c r="S75">
        <f>MIN([1]Entry!FS76:FT76)</f>
        <v>25</v>
      </c>
      <c r="T75">
        <f>MAX([1]Entry!FS76:FT76)</f>
        <v>60</v>
      </c>
      <c r="U75">
        <f t="shared" si="12"/>
        <v>1</v>
      </c>
      <c r="V75">
        <f>[1]Entry!FO76</f>
        <v>54</v>
      </c>
      <c r="W75">
        <f t="shared" si="13"/>
        <v>0</v>
      </c>
      <c r="X75">
        <f>[1]Entry!FP76</f>
        <v>80</v>
      </c>
      <c r="Z75">
        <f>[1]Entry!EX76</f>
        <v>200</v>
      </c>
      <c r="AA75">
        <f>[1]Entry!EY76</f>
        <v>15000</v>
      </c>
      <c r="AB75">
        <f t="shared" si="14"/>
        <v>1</v>
      </c>
      <c r="AC75">
        <f>[1]Entry!FA76</f>
        <v>1000</v>
      </c>
      <c r="AD75">
        <f t="shared" si="15"/>
        <v>0</v>
      </c>
      <c r="AE75">
        <f>[1]Entry!FB76</f>
        <v>64</v>
      </c>
      <c r="AG75">
        <f>[1]Entry!FE76</f>
        <v>100</v>
      </c>
      <c r="AH75">
        <f>[1]Entry!FF76</f>
        <v>200</v>
      </c>
      <c r="AI75">
        <f t="shared" si="16"/>
        <v>1</v>
      </c>
      <c r="AJ75">
        <f>[1]Entry!FJ76</f>
        <v>142</v>
      </c>
      <c r="AK75">
        <f t="shared" si="17"/>
        <v>1</v>
      </c>
      <c r="AL75">
        <f>[1]Entry!FL76</f>
        <v>63</v>
      </c>
    </row>
    <row r="76" spans="1:38">
      <c r="A76">
        <f>IF(SUM([1]Entry!X77:AG77)=0,1,0)</f>
        <v>1</v>
      </c>
      <c r="B76">
        <f>MIN([1]Entry!AR77:CE77)</f>
        <v>114</v>
      </c>
      <c r="C76">
        <f>MAX([1]Entry!AR77:CE77)</f>
        <v>300</v>
      </c>
      <c r="D76">
        <f>SUMIF('[1]Bean-Lott'!G:G,"&gt;"&amp;[1]Analysis!C76,'[1]Bean-Lott'!F:F)-SUMIF('[1]Bean-Lott'!G:G,"&gt;"&amp;[1]Analysis!D76,'[1]Bean-Lott'!F:F)</f>
        <v>0.24731169461318603</v>
      </c>
      <c r="E76">
        <f t="shared" si="9"/>
        <v>186</v>
      </c>
      <c r="F76">
        <f t="shared" si="10"/>
        <v>20</v>
      </c>
      <c r="G76">
        <f>MAX([1]Entry!CZ77:DS77)</f>
        <v>80</v>
      </c>
      <c r="H76">
        <f>LOOKUP(G76,'[1]Bean-Lott'!G:G,'[1]Bean-Lott'!H:H)</f>
        <v>0.92130083486981174</v>
      </c>
      <c r="I76">
        <f>MAX([1]Entry!DT77:EM77)</f>
        <v>29</v>
      </c>
      <c r="J76">
        <f>MIN([1]Entry!EP77:EQ77)</f>
        <v>-240</v>
      </c>
      <c r="K76">
        <f>MAX([1]Entry!EP77:EQ77)</f>
        <v>86</v>
      </c>
      <c r="L76">
        <f>SUMIF('[1]Bean-Lott'!M:M,"&gt;"&amp;[1]Analysis!L76,'[1]Bean-Lott'!L:L)-SUMIF('[1]Bean-Lott'!M:M,"&gt;"&amp;[1]Analysis!M76,'[1]Bean-Lott'!L:L)</f>
        <v>2.3696294572614829E-3</v>
      </c>
      <c r="M76">
        <f t="shared" si="11"/>
        <v>326</v>
      </c>
      <c r="N76">
        <f>IF([1]Entry!EU77=1,-[1]Entry!ET77,[1]Entry!ET77)</f>
        <v>150</v>
      </c>
      <c r="O76">
        <f>LOOKUP(N76,'[1]Bean-Lott'!M:M,'[1]Bean-Lott'!N:N)</f>
        <v>5.5601479366545887E-64</v>
      </c>
      <c r="P76">
        <f>[1]Entry!EV77</f>
        <v>10</v>
      </c>
      <c r="S76">
        <f>MIN([1]Entry!FS77:FT77)</f>
        <v>25</v>
      </c>
      <c r="T76">
        <f>MAX([1]Entry!FS77:FT77)</f>
        <v>40</v>
      </c>
      <c r="U76">
        <f t="shared" si="12"/>
        <v>0</v>
      </c>
      <c r="V76">
        <f>[1]Entry!FO77</f>
        <v>33</v>
      </c>
      <c r="W76">
        <f t="shared" si="13"/>
        <v>0</v>
      </c>
      <c r="X76">
        <f>[1]Entry!FP77</f>
        <v>20</v>
      </c>
      <c r="Z76">
        <f>[1]Entry!EX77</f>
        <v>20000</v>
      </c>
      <c r="AA76">
        <f>[1]Entry!EY77</f>
        <v>200000</v>
      </c>
      <c r="AB76">
        <f t="shared" si="14"/>
        <v>0</v>
      </c>
      <c r="AC76">
        <f>[1]Entry!FA77</f>
        <v>100000</v>
      </c>
      <c r="AD76">
        <f t="shared" si="15"/>
        <v>0</v>
      </c>
      <c r="AE76">
        <f>[1]Entry!FB77</f>
        <v>11</v>
      </c>
      <c r="AG76">
        <f>[1]Entry!FE77</f>
        <v>95</v>
      </c>
      <c r="AH76">
        <f>[1]Entry!FF77</f>
        <v>130</v>
      </c>
      <c r="AI76">
        <f t="shared" si="16"/>
        <v>0</v>
      </c>
      <c r="AJ76">
        <f>[1]Entry!FJ77</f>
        <v>120</v>
      </c>
      <c r="AK76">
        <f t="shared" si="17"/>
        <v>0</v>
      </c>
      <c r="AL76">
        <f>[1]Entry!FL77</f>
        <v>7</v>
      </c>
    </row>
    <row r="77" spans="1:38">
      <c r="A77">
        <f>IF(SUM([1]Entry!X78:AG78)=0,1,0)</f>
        <v>1</v>
      </c>
      <c r="B77">
        <f>MIN([1]Entry!AR78:CE78)</f>
        <v>-158</v>
      </c>
      <c r="C77">
        <f>MAX([1]Entry!AR78:CE78)</f>
        <v>303</v>
      </c>
      <c r="D77">
        <f>SUMIF('[1]Bean-Lott'!G:G,"&gt;"&amp;[1]Analysis!C77,'[1]Bean-Lott'!F:F)-SUMIF('[1]Bean-Lott'!G:G,"&gt;"&amp;[1]Analysis!D77,'[1]Bean-Lott'!F:F)</f>
        <v>0.99999999999999978</v>
      </c>
      <c r="E77">
        <f t="shared" si="9"/>
        <v>461</v>
      </c>
      <c r="F77">
        <f t="shared" si="10"/>
        <v>150</v>
      </c>
      <c r="G77">
        <f>MAX([1]Entry!CZ78:DS78)</f>
        <v>250</v>
      </c>
      <c r="H77">
        <f>LOOKUP(G77,'[1]Bean-Lott'!G:G,'[1]Bean-Lott'!H:H)</f>
        <v>2.1506763256932401E-6</v>
      </c>
      <c r="I77">
        <f>MAX([1]Entry!DT78:EM78)</f>
        <v>10</v>
      </c>
      <c r="J77">
        <f>MIN([1]Entry!EP78:EQ78)</f>
        <v>-97</v>
      </c>
      <c r="K77">
        <f>MAX([1]Entry!EP78:EQ78)</f>
        <v>75</v>
      </c>
      <c r="L77">
        <f>SUMIF('[1]Bean-Lott'!M:M,"&gt;"&amp;[1]Analysis!L77,'[1]Bean-Lott'!L:L)-SUMIF('[1]Bean-Lott'!M:M,"&gt;"&amp;[1]Analysis!M77,'[1]Bean-Lott'!L:L)</f>
        <v>7.1300271249164394E-20</v>
      </c>
      <c r="M77">
        <f t="shared" si="11"/>
        <v>172</v>
      </c>
      <c r="N77">
        <f>IF([1]Entry!EU78=1,-[1]Entry!ET78,[1]Entry!ET78)</f>
        <v>-400</v>
      </c>
      <c r="O77">
        <f>LOOKUP(N77,'[1]Bean-Lott'!M:M,'[1]Bean-Lott'!N:N)</f>
        <v>3.1532196507365891E-2</v>
      </c>
      <c r="P77">
        <f>[1]Entry!EV78</f>
        <v>9</v>
      </c>
      <c r="S77">
        <f>MIN([1]Entry!FS78:FT78)</f>
        <v>27</v>
      </c>
      <c r="T77">
        <f>MAX([1]Entry!FS78:FT78)</f>
        <v>40</v>
      </c>
      <c r="U77">
        <f t="shared" si="12"/>
        <v>0</v>
      </c>
      <c r="V77">
        <f>[1]Entry!FO78</f>
        <v>31</v>
      </c>
      <c r="W77">
        <f t="shared" si="13"/>
        <v>0</v>
      </c>
      <c r="X77">
        <f>[1]Entry!FP78</f>
        <v>20</v>
      </c>
      <c r="Z77">
        <f>[1]Entry!EX78</f>
        <v>200</v>
      </c>
      <c r="AA77">
        <f>[1]Entry!EY78</f>
        <v>4000</v>
      </c>
      <c r="AB77">
        <f t="shared" si="14"/>
        <v>1</v>
      </c>
      <c r="AC77">
        <f>[1]Entry!FA78</f>
        <v>1000</v>
      </c>
      <c r="AD77">
        <f t="shared" si="15"/>
        <v>0</v>
      </c>
      <c r="AE77">
        <f>[1]Entry!FB78</f>
        <v>5</v>
      </c>
      <c r="AG77">
        <f>[1]Entry!FE78</f>
        <v>120</v>
      </c>
      <c r="AH77">
        <f>[1]Entry!FF78</f>
        <v>150</v>
      </c>
      <c r="AI77">
        <f t="shared" si="16"/>
        <v>1</v>
      </c>
      <c r="AJ77">
        <f>[1]Entry!FJ78</f>
        <v>137</v>
      </c>
      <c r="AK77">
        <f t="shared" si="17"/>
        <v>0</v>
      </c>
      <c r="AL77">
        <f>[1]Entry!FL78</f>
        <v>26</v>
      </c>
    </row>
    <row r="78" spans="1:38">
      <c r="A78">
        <f>IF(SUM([1]Entry!X79:AG79)=0,1,0)</f>
        <v>0</v>
      </c>
      <c r="B78">
        <f>MIN([1]Entry!AR79:CE79)</f>
        <v>-66</v>
      </c>
      <c r="C78">
        <f>MAX([1]Entry!AR79:CE79)</f>
        <v>402</v>
      </c>
      <c r="D78">
        <f>SUMIF('[1]Bean-Lott'!G:G,"&gt;"&amp;[1]Analysis!C78,'[1]Bean-Lott'!F:F)-SUMIF('[1]Bean-Lott'!G:G,"&gt;"&amp;[1]Analysis!D78,'[1]Bean-Lott'!F:F)</f>
        <v>0.99999999999994715</v>
      </c>
      <c r="E78">
        <f t="shared" si="9"/>
        <v>468</v>
      </c>
      <c r="F78">
        <f t="shared" si="10"/>
        <v>60</v>
      </c>
      <c r="G78">
        <f>MAX([1]Entry!CZ79:DS79)</f>
        <v>40</v>
      </c>
      <c r="H78">
        <f>LOOKUP(G78,'[1]Bean-Lott'!G:G,'[1]Bean-Lott'!H:H)</f>
        <v>0.33970595575121831</v>
      </c>
      <c r="I78">
        <f>MAX([1]Entry!DT79:EM79)</f>
        <v>40</v>
      </c>
      <c r="J78">
        <f>MIN([1]Entry!EP79:EQ79)</f>
        <v>-311</v>
      </c>
      <c r="K78">
        <f>MAX([1]Entry!EP79:EQ79)</f>
        <v>111</v>
      </c>
      <c r="L78">
        <f>SUMIF('[1]Bean-Lott'!M:M,"&gt;"&amp;[1]Analysis!L78,'[1]Bean-Lott'!L:L)-SUMIF('[1]Bean-Lott'!M:M,"&gt;"&amp;[1]Analysis!M78,'[1]Bean-Lott'!L:L)</f>
        <v>0.69592944811861435</v>
      </c>
      <c r="M78">
        <f t="shared" si="11"/>
        <v>422</v>
      </c>
      <c r="N78">
        <f>IF([1]Entry!EU79=1,-[1]Entry!ET79,[1]Entry!ET79)</f>
        <v>-400</v>
      </c>
      <c r="O78">
        <f>LOOKUP(N78,'[1]Bean-Lott'!M:M,'[1]Bean-Lott'!N:N)</f>
        <v>3.1532196507365891E-2</v>
      </c>
      <c r="P78">
        <f>[1]Entry!EV79</f>
        <v>36</v>
      </c>
      <c r="S78">
        <f>MIN([1]Entry!FS79:FT79)</f>
        <v>35</v>
      </c>
      <c r="T78">
        <f>MAX([1]Entry!FS79:FT79)</f>
        <v>50</v>
      </c>
      <c r="U78">
        <f t="shared" si="12"/>
        <v>1</v>
      </c>
      <c r="V78">
        <f>[1]Entry!FO79</f>
        <v>42</v>
      </c>
      <c r="W78">
        <f t="shared" si="13"/>
        <v>1</v>
      </c>
      <c r="X78">
        <f>[1]Entry!FP79</f>
        <v>42</v>
      </c>
      <c r="Z78">
        <f>[1]Entry!EX79</f>
        <v>500</v>
      </c>
      <c r="AA78">
        <f>[1]Entry!EY79</f>
        <v>1500</v>
      </c>
      <c r="AB78">
        <f t="shared" si="14"/>
        <v>0</v>
      </c>
      <c r="AC78">
        <f>[1]Entry!FA79</f>
        <v>1000</v>
      </c>
      <c r="AD78">
        <f t="shared" si="15"/>
        <v>0</v>
      </c>
      <c r="AE78">
        <f>[1]Entry!FB79</f>
        <v>33</v>
      </c>
      <c r="AG78">
        <f>[1]Entry!FE79</f>
        <v>100</v>
      </c>
      <c r="AH78">
        <f>[1]Entry!FF79</f>
        <v>150</v>
      </c>
      <c r="AI78">
        <f t="shared" si="16"/>
        <v>1</v>
      </c>
      <c r="AJ78">
        <f>[1]Entry!FJ79</f>
        <v>120</v>
      </c>
      <c r="AK78">
        <f t="shared" si="17"/>
        <v>0</v>
      </c>
      <c r="AL78">
        <f>[1]Entry!FL79</f>
        <v>43</v>
      </c>
    </row>
    <row r="79" spans="1:38">
      <c r="A79">
        <f>IF(SUM([1]Entry!X80:AG80)=0,1,0)</f>
        <v>1</v>
      </c>
      <c r="B79">
        <f>MIN([1]Entry!AR80:CE80)</f>
        <v>165</v>
      </c>
      <c r="C79">
        <f>MAX([1]Entry!AR80:CE80)</f>
        <v>255</v>
      </c>
      <c r="D79">
        <f>SUMIF('[1]Bean-Lott'!G:G,"&gt;"&amp;[1]Analysis!C79,'[1]Bean-Lott'!F:F)-SUMIF('[1]Bean-Lott'!G:G,"&gt;"&amp;[1]Analysis!D79,'[1]Bean-Lott'!F:F)</f>
        <v>1.3709195830850891E-3</v>
      </c>
      <c r="E79">
        <f t="shared" si="9"/>
        <v>90</v>
      </c>
      <c r="F79">
        <f t="shared" si="10"/>
        <v>20</v>
      </c>
      <c r="G79">
        <f>MAX([1]Entry!CZ80:DS80)</f>
        <v>120</v>
      </c>
      <c r="H79">
        <f>LOOKUP(G79,'[1]Bean-Lott'!G:G,'[1]Bean-Lott'!H:H)</f>
        <v>0.92052522047148921</v>
      </c>
      <c r="I79">
        <f>MAX([1]Entry!DT80:EM80)</f>
        <v>45</v>
      </c>
      <c r="J79">
        <f>MIN([1]Entry!EP80:EQ80)</f>
        <v>-367</v>
      </c>
      <c r="K79">
        <f>MAX([1]Entry!EP80:EQ80)</f>
        <v>3</v>
      </c>
      <c r="L79">
        <f>SUMIF('[1]Bean-Lott'!M:M,"&gt;"&amp;[1]Analysis!L79,'[1]Bean-Lott'!L:L)-SUMIF('[1]Bean-Lott'!M:M,"&gt;"&amp;[1]Analysis!M79,'[1]Bean-Lott'!L:L)</f>
        <v>0.99939967657657258</v>
      </c>
      <c r="M79">
        <f t="shared" si="11"/>
        <v>370</v>
      </c>
      <c r="N79">
        <f>IF([1]Entry!EU80=1,-[1]Entry!ET80,[1]Entry!ET80)</f>
        <v>-5</v>
      </c>
      <c r="O79">
        <f>LOOKUP(N79,'[1]Bean-Lott'!M:M,'[1]Bean-Lott'!N:N)</f>
        <v>2.6904916843087636E-25</v>
      </c>
      <c r="P79">
        <f>[1]Entry!EV80</f>
        <v>70</v>
      </c>
      <c r="S79">
        <f>MIN([1]Entry!FS80:FT80)</f>
        <v>35</v>
      </c>
      <c r="T79">
        <f>MAX([1]Entry!FS80:FT80)</f>
        <v>45</v>
      </c>
      <c r="U79">
        <f t="shared" si="12"/>
        <v>1</v>
      </c>
      <c r="V79">
        <f>[1]Entry!FO80</f>
        <v>42</v>
      </c>
      <c r="W79">
        <f t="shared" si="13"/>
        <v>1</v>
      </c>
      <c r="X79">
        <f>[1]Entry!FP80</f>
        <v>30</v>
      </c>
      <c r="Z79">
        <f>[1]Entry!EX80</f>
        <v>10000</v>
      </c>
      <c r="AA79">
        <f>[1]Entry!EY80</f>
        <v>250000</v>
      </c>
      <c r="AB79">
        <f t="shared" si="14"/>
        <v>0</v>
      </c>
      <c r="AC79">
        <f>[1]Entry!FA80</f>
        <v>100000</v>
      </c>
      <c r="AD79">
        <f t="shared" si="15"/>
        <v>0</v>
      </c>
      <c r="AE79">
        <f>[1]Entry!FB80</f>
        <v>5</v>
      </c>
      <c r="AG79">
        <f>[1]Entry!FE80</f>
        <v>120</v>
      </c>
      <c r="AH79">
        <f>[1]Entry!FF80</f>
        <v>160</v>
      </c>
      <c r="AI79">
        <f t="shared" si="16"/>
        <v>1</v>
      </c>
      <c r="AJ79">
        <f>[1]Entry!FJ80</f>
        <v>150</v>
      </c>
      <c r="AK79">
        <f t="shared" si="17"/>
        <v>1</v>
      </c>
      <c r="AL79">
        <f>[1]Entry!FL80</f>
        <v>64</v>
      </c>
    </row>
    <row r="80" spans="1:38">
      <c r="A80">
        <f>IF(SUM([1]Entry!X81:AG81)=0,1,0)</f>
        <v>0</v>
      </c>
      <c r="B80">
        <f>MIN([1]Entry!AR81:CE81)</f>
        <v>-294</v>
      </c>
      <c r="C80">
        <f>MAX([1]Entry!AR81:CE81)</f>
        <v>304</v>
      </c>
      <c r="D80">
        <f>SUMIF('[1]Bean-Lott'!G:G,"&gt;"&amp;[1]Analysis!C80,'[1]Bean-Lott'!F:F)-SUMIF('[1]Bean-Lott'!G:G,"&gt;"&amp;[1]Analysis!D80,'[1]Bean-Lott'!F:F)</f>
        <v>0.99999999999999978</v>
      </c>
      <c r="E80">
        <f t="shared" si="9"/>
        <v>598</v>
      </c>
      <c r="F80">
        <f t="shared" si="10"/>
        <v>10</v>
      </c>
      <c r="G80">
        <f>MAX([1]Entry!CZ81:DS81)</f>
        <v>90</v>
      </c>
      <c r="H80">
        <f>LOOKUP(G80,'[1]Bean-Lott'!G:G,'[1]Bean-Lott'!H:H)</f>
        <v>0.96711507598328306</v>
      </c>
      <c r="I80">
        <f>MAX([1]Entry!DT81:EM81)</f>
        <v>71</v>
      </c>
      <c r="J80">
        <f>MIN([1]Entry!EP81:EQ81)</f>
        <v>-224</v>
      </c>
      <c r="K80">
        <f>MAX([1]Entry!EP81:EQ81)</f>
        <v>379</v>
      </c>
      <c r="L80">
        <f>SUMIF('[1]Bean-Lott'!M:M,"&gt;"&amp;[1]Analysis!L80,'[1]Bean-Lott'!L:L)-SUMIF('[1]Bean-Lott'!M:M,"&gt;"&amp;[1]Analysis!M80,'[1]Bean-Lott'!L:L)</f>
        <v>1.9563486335039248E-4</v>
      </c>
      <c r="M80">
        <f t="shared" si="11"/>
        <v>603</v>
      </c>
      <c r="N80">
        <f>IF([1]Entry!EU81=1,-[1]Entry!ET81,[1]Entry!ET81)</f>
        <v>5</v>
      </c>
      <c r="O80">
        <f>LOOKUP(N80,'[1]Bean-Lott'!M:M,'[1]Bean-Lott'!N:N)</f>
        <v>2.9969427232033027E-27</v>
      </c>
      <c r="P80">
        <f>[1]Entry!EV81</f>
        <v>78</v>
      </c>
      <c r="S80">
        <f>MIN([1]Entry!FS81:FT81)</f>
        <v>35</v>
      </c>
      <c r="T80">
        <f>MAX([1]Entry!FS81:FT81)</f>
        <v>54</v>
      </c>
      <c r="U80">
        <f t="shared" si="12"/>
        <v>1</v>
      </c>
      <c r="V80">
        <f>[1]Entry!FO81</f>
        <v>51</v>
      </c>
      <c r="W80">
        <f t="shared" si="13"/>
        <v>0</v>
      </c>
      <c r="X80">
        <f>[1]Entry!FP81</f>
        <v>67</v>
      </c>
      <c r="Z80">
        <f>[1]Entry!EX81</f>
        <v>1000000</v>
      </c>
      <c r="AA80">
        <f>[1]Entry!EY81</f>
        <v>2500000</v>
      </c>
      <c r="AB80">
        <f t="shared" si="14"/>
        <v>0</v>
      </c>
      <c r="AC80">
        <f>[1]Entry!FA81</f>
        <v>2500000</v>
      </c>
      <c r="AD80">
        <f t="shared" si="15"/>
        <v>0</v>
      </c>
      <c r="AE80">
        <f>[1]Entry!FB81</f>
        <v>68</v>
      </c>
      <c r="AG80">
        <f>[1]Entry!FE81</f>
        <v>120</v>
      </c>
      <c r="AH80">
        <f>[1]Entry!FF81</f>
        <v>154</v>
      </c>
      <c r="AI80">
        <f t="shared" si="16"/>
        <v>1</v>
      </c>
      <c r="AJ80">
        <f>[1]Entry!FJ81</f>
        <v>135</v>
      </c>
      <c r="AK80">
        <f t="shared" si="17"/>
        <v>0</v>
      </c>
      <c r="AL80">
        <f>[1]Entry!FL81</f>
        <v>56</v>
      </c>
    </row>
    <row r="81" spans="1:38">
      <c r="A81">
        <f>IF(SUM([1]Entry!X82:AG82)=0,1,0)</f>
        <v>1</v>
      </c>
      <c r="B81">
        <f>MIN([1]Entry!AR82:CE82)</f>
        <v>4</v>
      </c>
      <c r="C81">
        <f>MAX([1]Entry!AR82:CE82)</f>
        <v>40</v>
      </c>
      <c r="D81">
        <f>SUMIF('[1]Bean-Lott'!G:G,"&gt;"&amp;[1]Analysis!C81,'[1]Bean-Lott'!F:F)-SUMIF('[1]Bean-Lott'!G:G,"&gt;"&amp;[1]Analysis!D81,'[1]Bean-Lott'!F:F)</f>
        <v>3.7051348894052705E-3</v>
      </c>
      <c r="E81">
        <f t="shared" si="9"/>
        <v>36</v>
      </c>
      <c r="F81">
        <f t="shared" si="10"/>
        <v>80</v>
      </c>
      <c r="G81">
        <f>MAX([1]Entry!CZ82:DS82)</f>
        <v>20</v>
      </c>
      <c r="H81">
        <f>LOOKUP(G81,'[1]Bean-Lott'!G:G,'[1]Bean-Lott'!H:H)</f>
        <v>9.3154541374380728E-2</v>
      </c>
      <c r="I81">
        <f>MAX([1]Entry!DT82:EM82)</f>
        <v>72</v>
      </c>
      <c r="J81">
        <f>MIN([1]Entry!EP82:EQ82)</f>
        <v>-231</v>
      </c>
      <c r="K81">
        <f>MAX([1]Entry!EP82:EQ82)</f>
        <v>83</v>
      </c>
      <c r="L81">
        <f>SUMIF('[1]Bean-Lott'!M:M,"&gt;"&amp;[1]Analysis!L81,'[1]Bean-Lott'!L:L)-SUMIF('[1]Bean-Lott'!M:M,"&gt;"&amp;[1]Analysis!M81,'[1]Bean-Lott'!L:L)</f>
        <v>7.2162096448799096E-4</v>
      </c>
      <c r="M81">
        <f t="shared" si="11"/>
        <v>314</v>
      </c>
      <c r="N81">
        <f>IF([1]Entry!EU82=1,-[1]Entry!ET82,[1]Entry!ET82)</f>
        <v>-200</v>
      </c>
      <c r="O81">
        <f>LOOKUP(N81,'[1]Bean-Lott'!M:M,'[1]Bean-Lott'!N:N)</f>
        <v>3.4292827391016009E-2</v>
      </c>
      <c r="P81">
        <f>[1]Entry!EV82</f>
        <v>20</v>
      </c>
      <c r="S81">
        <f>MIN([1]Entry!FS82:FT82)</f>
        <v>21</v>
      </c>
      <c r="T81">
        <f>MAX([1]Entry!FS82:FT82)</f>
        <v>50</v>
      </c>
      <c r="U81">
        <f t="shared" si="12"/>
        <v>1</v>
      </c>
      <c r="V81">
        <f>[1]Entry!FO82</f>
        <v>31</v>
      </c>
      <c r="W81">
        <f t="shared" si="13"/>
        <v>0</v>
      </c>
      <c r="X81">
        <f>[1]Entry!FP82</f>
        <v>52</v>
      </c>
      <c r="Z81">
        <f>[1]Entry!EX82</f>
        <v>200</v>
      </c>
      <c r="AA81">
        <f>[1]Entry!EY82</f>
        <v>100000</v>
      </c>
      <c r="AB81">
        <f t="shared" si="14"/>
        <v>1</v>
      </c>
      <c r="AC81">
        <f>[1]Entry!FA82</f>
        <v>100000</v>
      </c>
      <c r="AD81">
        <f t="shared" si="15"/>
        <v>0</v>
      </c>
      <c r="AE81">
        <f>[1]Entry!FB82</f>
        <v>9</v>
      </c>
      <c r="AG81">
        <f>[1]Entry!FE82</f>
        <v>100</v>
      </c>
      <c r="AH81">
        <f>[1]Entry!FF82</f>
        <v>180</v>
      </c>
      <c r="AI81">
        <f t="shared" si="16"/>
        <v>1</v>
      </c>
      <c r="AJ81">
        <f>[1]Entry!FJ82</f>
        <v>140</v>
      </c>
      <c r="AK81">
        <f t="shared" si="17"/>
        <v>0</v>
      </c>
      <c r="AL81">
        <f>[1]Entry!FL82</f>
        <v>72</v>
      </c>
    </row>
    <row r="82" spans="1:38">
      <c r="A82">
        <f>IF(SUM([1]Entry!X83:AG83)=0,1,0)</f>
        <v>1</v>
      </c>
      <c r="B82">
        <f>MIN([1]Entry!AR83:CE83)</f>
        <v>43</v>
      </c>
      <c r="C82">
        <f>MAX([1]Entry!AR83:CE83)</f>
        <v>102</v>
      </c>
      <c r="D82">
        <f>SUMIF('[1]Bean-Lott'!G:G,"&gt;"&amp;[1]Analysis!C82,'[1]Bean-Lott'!F:F)-SUMIF('[1]Bean-Lott'!G:G,"&gt;"&amp;[1]Analysis!D82,'[1]Bean-Lott'!F:F)</f>
        <v>0.54842404668595091</v>
      </c>
      <c r="E82">
        <f t="shared" si="9"/>
        <v>59</v>
      </c>
      <c r="F82">
        <f t="shared" si="10"/>
        <v>30</v>
      </c>
      <c r="G82">
        <f>MAX([1]Entry!CZ83:DS83)</f>
        <v>70</v>
      </c>
      <c r="H82">
        <f>LOOKUP(G82,'[1]Bean-Lott'!G:G,'[1]Bean-Lott'!H:H)</f>
        <v>0.83091240119286514</v>
      </c>
      <c r="I82">
        <f>MAX([1]Entry!DT83:EM83)</f>
        <v>80</v>
      </c>
      <c r="J82">
        <f>MIN([1]Entry!EP83:EQ83)</f>
        <v>-448</v>
      </c>
      <c r="K82">
        <f>MAX([1]Entry!EP83:EQ83)</f>
        <v>-442</v>
      </c>
      <c r="L82">
        <f>SUMIF('[1]Bean-Lott'!M:M,"&gt;"&amp;[1]Analysis!L82,'[1]Bean-Lott'!L:L)-SUMIF('[1]Bean-Lott'!M:M,"&gt;"&amp;[1]Analysis!M82,'[1]Bean-Lott'!L:L)</f>
        <v>5.6443738571942959E-13</v>
      </c>
      <c r="M82">
        <f t="shared" si="11"/>
        <v>6</v>
      </c>
      <c r="N82">
        <f>IF([1]Entry!EU83=1,-[1]Entry!ET83,[1]Entry!ET83)</f>
        <v>-450</v>
      </c>
      <c r="O82">
        <f>LOOKUP(N82,'[1]Bean-Lott'!M:M,'[1]Bean-Lott'!N:N)</f>
        <v>6.7821087361367782E-6</v>
      </c>
      <c r="P82">
        <f>[1]Entry!EV83</f>
        <v>100</v>
      </c>
      <c r="S82">
        <f>MIN([1]Entry!FS83:FT83)</f>
        <v>38</v>
      </c>
      <c r="T82">
        <f>MAX([1]Entry!FS83:FT83)</f>
        <v>47</v>
      </c>
      <c r="U82">
        <f t="shared" si="12"/>
        <v>1</v>
      </c>
      <c r="V82">
        <f>[1]Entry!FO83</f>
        <v>43</v>
      </c>
      <c r="W82">
        <f t="shared" si="13"/>
        <v>1</v>
      </c>
      <c r="X82">
        <f>[1]Entry!FP83</f>
        <v>92</v>
      </c>
      <c r="Z82">
        <f>[1]Entry!EX83</f>
        <v>5000</v>
      </c>
      <c r="AA82">
        <f>[1]Entry!EY83</f>
        <v>10000</v>
      </c>
      <c r="AB82">
        <f t="shared" si="14"/>
        <v>0</v>
      </c>
      <c r="AC82">
        <f>[1]Entry!FA83</f>
        <v>7500</v>
      </c>
      <c r="AD82">
        <f t="shared" si="15"/>
        <v>0</v>
      </c>
      <c r="AE82">
        <f>[1]Entry!FB83</f>
        <v>49</v>
      </c>
      <c r="AG82">
        <f>[1]Entry!FE83</f>
        <v>130</v>
      </c>
      <c r="AH82">
        <f>[1]Entry!FF83</f>
        <v>185</v>
      </c>
      <c r="AI82">
        <f t="shared" si="16"/>
        <v>1</v>
      </c>
      <c r="AJ82">
        <f>[1]Entry!FJ83</f>
        <v>160</v>
      </c>
      <c r="AK82">
        <f t="shared" si="17"/>
        <v>0</v>
      </c>
      <c r="AL82">
        <f>[1]Entry!FL83</f>
        <v>91</v>
      </c>
    </row>
    <row r="83" spans="1:38">
      <c r="A83">
        <f>IF(SUM([1]Entry!X84:AG84)=0,1,0)</f>
        <v>1</v>
      </c>
      <c r="B83">
        <f>MIN([1]Entry!AR84:CE84)</f>
        <v>-103</v>
      </c>
      <c r="C83">
        <f>MAX([1]Entry!AR84:CE84)</f>
        <v>262</v>
      </c>
      <c r="D83">
        <f>SUMIF('[1]Bean-Lott'!G:G,"&gt;"&amp;[1]Analysis!C83,'[1]Bean-Lott'!F:F)-SUMIF('[1]Bean-Lott'!G:G,"&gt;"&amp;[1]Analysis!D83,'[1]Bean-Lott'!F:F)</f>
        <v>0.99999999999999289</v>
      </c>
      <c r="E83">
        <f t="shared" si="9"/>
        <v>365</v>
      </c>
      <c r="F83">
        <f t="shared" si="10"/>
        <v>60</v>
      </c>
      <c r="G83">
        <f>MAX([1]Entry!CZ84:DS84)</f>
        <v>160</v>
      </c>
      <c r="H83">
        <f>LOOKUP(G83,'[1]Bean-Lott'!G:G,'[1]Bean-Lott'!H:H)</f>
        <v>0.34156326582456309</v>
      </c>
      <c r="I83">
        <f>MAX([1]Entry!DT84:EM84)</f>
        <v>50</v>
      </c>
      <c r="J83">
        <f>MIN([1]Entry!EP84:EQ84)</f>
        <v>-508</v>
      </c>
      <c r="K83">
        <f>MAX([1]Entry!EP84:EQ84)</f>
        <v>93</v>
      </c>
      <c r="L83">
        <f>SUMIF('[1]Bean-Lott'!M:M,"&gt;"&amp;[1]Analysis!L83,'[1]Bean-Lott'!L:L)-SUMIF('[1]Bean-Lott'!M:M,"&gt;"&amp;[1]Analysis!M83,'[1]Bean-Lott'!L:L)</f>
        <v>0.99999999999999967</v>
      </c>
      <c r="M83">
        <f t="shared" si="11"/>
        <v>601</v>
      </c>
      <c r="N83">
        <f>IF([1]Entry!EU84=1,-[1]Entry!ET84,[1]Entry!ET84)</f>
        <v>-500</v>
      </c>
      <c r="O83">
        <f>LOOKUP(N83,'[1]Bean-Lott'!M:M,'[1]Bean-Lott'!N:N)</f>
        <v>1.3572032231312604E-12</v>
      </c>
      <c r="P83">
        <f>[1]Entry!EV84</f>
        <v>80</v>
      </c>
      <c r="S83">
        <f>MIN([1]Entry!FS84:FT84)</f>
        <v>32</v>
      </c>
      <c r="T83">
        <f>MAX([1]Entry!FS84:FT84)</f>
        <v>42</v>
      </c>
      <c r="U83">
        <f t="shared" si="12"/>
        <v>1</v>
      </c>
      <c r="V83">
        <f>[1]Entry!FO84</f>
        <v>38</v>
      </c>
      <c r="W83">
        <f t="shared" si="13"/>
        <v>0</v>
      </c>
      <c r="X83">
        <f>[1]Entry!FP84</f>
        <v>51</v>
      </c>
      <c r="Z83">
        <f>[1]Entry!EX84</f>
        <v>5000</v>
      </c>
      <c r="AA83">
        <f>[1]Entry!EY84</f>
        <v>10000</v>
      </c>
      <c r="AB83">
        <f t="shared" si="14"/>
        <v>0</v>
      </c>
      <c r="AC83">
        <f>[1]Entry!FA84</f>
        <v>7500</v>
      </c>
      <c r="AD83">
        <f t="shared" si="15"/>
        <v>0</v>
      </c>
      <c r="AE83">
        <f>[1]Entry!FB84</f>
        <v>50</v>
      </c>
      <c r="AG83">
        <f>[1]Entry!FE84</f>
        <v>135</v>
      </c>
      <c r="AH83">
        <f>[1]Entry!FF84</f>
        <v>155</v>
      </c>
      <c r="AI83">
        <f t="shared" si="16"/>
        <v>1</v>
      </c>
      <c r="AJ83">
        <f>[1]Entry!FJ84</f>
        <v>140</v>
      </c>
      <c r="AK83">
        <f t="shared" si="17"/>
        <v>0</v>
      </c>
      <c r="AL83">
        <f>[1]Entry!FL84</f>
        <v>50</v>
      </c>
    </row>
    <row r="84" spans="1:38">
      <c r="A84">
        <f>IF(SUM([1]Entry!X85:AG85)=0,1,0)</f>
        <v>1</v>
      </c>
      <c r="B84">
        <f>MIN([1]Entry!AR85:CE85)</f>
        <v>-54</v>
      </c>
      <c r="C84">
        <f>MAX([1]Entry!AR85:CE85)</f>
        <v>100</v>
      </c>
      <c r="D84">
        <f>SUMIF('[1]Bean-Lott'!G:G,"&gt;"&amp;[1]Analysis!C84,'[1]Bean-Lott'!F:F)-SUMIF('[1]Bean-Lott'!G:G,"&gt;"&amp;[1]Analysis!D84,'[1]Bean-Lott'!F:F)</f>
        <v>0.51698824245611208</v>
      </c>
      <c r="E84">
        <f t="shared" si="9"/>
        <v>154</v>
      </c>
      <c r="F84">
        <f t="shared" si="10"/>
        <v>0</v>
      </c>
      <c r="G84">
        <f>MAX([1]Entry!CZ85:DS85)</f>
        <v>100</v>
      </c>
      <c r="H84">
        <f>LOOKUP(G84,'[1]Bean-Lott'!G:G,'[1]Bean-Lott'!H:H)</f>
        <v>0.98017279350548514</v>
      </c>
      <c r="I84">
        <f>MAX([1]Entry!DT85:EM85)</f>
        <v>81</v>
      </c>
      <c r="J84">
        <f>MIN([1]Entry!EP85:EQ85)</f>
        <v>-205</v>
      </c>
      <c r="K84">
        <f>MAX([1]Entry!EP85:EQ85)</f>
        <v>328</v>
      </c>
      <c r="L84">
        <f>SUMIF('[1]Bean-Lott'!M:M,"&gt;"&amp;[1]Analysis!L84,'[1]Bean-Lott'!L:L)-SUMIF('[1]Bean-Lott'!M:M,"&gt;"&amp;[1]Analysis!M84,'[1]Bean-Lott'!L:L)</f>
        <v>6.7898362830596305E-6</v>
      </c>
      <c r="M84">
        <f t="shared" si="11"/>
        <v>533</v>
      </c>
      <c r="N84">
        <f>IF([1]Entry!EU85=1,-[1]Entry!ET85,[1]Entry!ET85)</f>
        <v>-300</v>
      </c>
      <c r="O84">
        <f>LOOKUP(N84,'[1]Bean-Lott'!M:M,'[1]Bean-Lott'!N:N)</f>
        <v>0.99598861134588856</v>
      </c>
      <c r="P84">
        <f>[1]Entry!EV85</f>
        <v>66</v>
      </c>
      <c r="S84">
        <f>MIN([1]Entry!FS85:FT85)</f>
        <v>35</v>
      </c>
      <c r="T84">
        <f>MAX([1]Entry!FS85:FT85)</f>
        <v>45</v>
      </c>
      <c r="U84">
        <f t="shared" si="12"/>
        <v>1</v>
      </c>
      <c r="V84">
        <f>[1]Entry!FO85</f>
        <v>40</v>
      </c>
      <c r="W84">
        <f t="shared" si="13"/>
        <v>1</v>
      </c>
      <c r="X84">
        <f>[1]Entry!FP85</f>
        <v>77</v>
      </c>
      <c r="Z84">
        <f>[1]Entry!EX85</f>
        <v>1000</v>
      </c>
      <c r="AA84">
        <f>[1]Entry!EY85</f>
        <v>10000</v>
      </c>
      <c r="AB84">
        <f t="shared" si="14"/>
        <v>1</v>
      </c>
      <c r="AC84">
        <f>[1]Entry!FA85</f>
        <v>500</v>
      </c>
      <c r="AD84">
        <f t="shared" si="15"/>
        <v>0</v>
      </c>
      <c r="AE84">
        <f>[1]Entry!FB85</f>
        <v>71</v>
      </c>
      <c r="AG84">
        <f>[1]Entry!FE85</f>
        <v>125</v>
      </c>
      <c r="AH84">
        <f>[1]Entry!FF85</f>
        <v>140</v>
      </c>
      <c r="AI84">
        <f t="shared" si="16"/>
        <v>0</v>
      </c>
      <c r="AJ84">
        <f>[1]Entry!FJ85</f>
        <v>130</v>
      </c>
      <c r="AK84">
        <f t="shared" si="17"/>
        <v>0</v>
      </c>
      <c r="AL84">
        <f>[1]Entry!FL85</f>
        <v>61</v>
      </c>
    </row>
    <row r="85" spans="1:38">
      <c r="A85">
        <f>IF(SUM([1]Entry!X86:AG86)=0,1,0)</f>
        <v>1</v>
      </c>
      <c r="B85">
        <f>MIN([1]Entry!AR86:CE86)</f>
        <v>-45</v>
      </c>
      <c r="C85">
        <f>MAX([1]Entry!AR86:CE86)</f>
        <v>54</v>
      </c>
      <c r="D85">
        <f>SUMIF('[1]Bean-Lott'!G:G,"&gt;"&amp;[1]Analysis!C85,'[1]Bean-Lott'!F:F)-SUMIF('[1]Bean-Lott'!G:G,"&gt;"&amp;[1]Analysis!D85,'[1]Bean-Lott'!F:F)</f>
        <v>2.0407586301371072E-2</v>
      </c>
      <c r="E85">
        <f t="shared" si="9"/>
        <v>99</v>
      </c>
      <c r="F85">
        <f t="shared" si="10"/>
        <v>70</v>
      </c>
      <c r="G85">
        <f>MAX([1]Entry!CZ86:DS86)</f>
        <v>30</v>
      </c>
      <c r="H85">
        <f>LOOKUP(G85,'[1]Bean-Lott'!G:G,'[1]Bean-Lott'!H:H)</f>
        <v>0.19270952353486262</v>
      </c>
      <c r="I85">
        <f>MAX([1]Entry!DT86:EM86)</f>
        <v>35</v>
      </c>
      <c r="J85">
        <f>MIN([1]Entry!EP86:EQ86)</f>
        <v>-420</v>
      </c>
      <c r="K85">
        <f>MAX([1]Entry!EP86:EQ86)</f>
        <v>154</v>
      </c>
      <c r="L85">
        <f>SUMIF('[1]Bean-Lott'!M:M,"&gt;"&amp;[1]Analysis!L85,'[1]Bean-Lott'!L:L)-SUMIF('[1]Bean-Lott'!M:M,"&gt;"&amp;[1]Analysis!M85,'[1]Bean-Lott'!L:L)</f>
        <v>0.99999999833118014</v>
      </c>
      <c r="M85">
        <f t="shared" si="11"/>
        <v>574</v>
      </c>
      <c r="N85">
        <f>IF([1]Entry!EU86=1,-[1]Entry!ET86,[1]Entry!ET86)</f>
        <v>-300</v>
      </c>
      <c r="O85">
        <f>LOOKUP(N85,'[1]Bean-Lott'!M:M,'[1]Bean-Lott'!N:N)</f>
        <v>0.99598861134588856</v>
      </c>
      <c r="P85">
        <f>[1]Entry!EV86</f>
        <v>17</v>
      </c>
      <c r="S85">
        <f>MIN([1]Entry!FS86:FT86)</f>
        <v>30</v>
      </c>
      <c r="T85">
        <f>MAX([1]Entry!FS86:FT86)</f>
        <v>60</v>
      </c>
      <c r="U85">
        <f t="shared" si="12"/>
        <v>1</v>
      </c>
      <c r="V85">
        <f>[1]Entry!FO86</f>
        <v>45</v>
      </c>
      <c r="W85">
        <f t="shared" si="13"/>
        <v>0</v>
      </c>
      <c r="X85">
        <f>[1]Entry!FP86</f>
        <v>38</v>
      </c>
      <c r="Z85">
        <f>[1]Entry!EX86</f>
        <v>10000</v>
      </c>
      <c r="AA85">
        <f>[1]Entry!EY86</f>
        <v>20000</v>
      </c>
      <c r="AB85">
        <f t="shared" si="14"/>
        <v>0</v>
      </c>
      <c r="AC85">
        <f>[1]Entry!FA86</f>
        <v>15000</v>
      </c>
      <c r="AD85">
        <f t="shared" si="15"/>
        <v>0</v>
      </c>
      <c r="AE85">
        <f>[1]Entry!FB86</f>
        <v>12</v>
      </c>
      <c r="AG85">
        <f>[1]Entry!FE86</f>
        <v>120</v>
      </c>
      <c r="AH85">
        <f>[1]Entry!FF86</f>
        <v>195</v>
      </c>
      <c r="AI85">
        <f t="shared" si="16"/>
        <v>1</v>
      </c>
      <c r="AJ85">
        <f>[1]Entry!FJ86</f>
        <v>165</v>
      </c>
      <c r="AK85">
        <f t="shared" si="17"/>
        <v>0</v>
      </c>
      <c r="AL85">
        <f>[1]Entry!FL86</f>
        <v>41</v>
      </c>
    </row>
    <row r="86" spans="1:38">
      <c r="A86">
        <f>IF(SUM([1]Entry!X87:AG87)=0,1,0)</f>
        <v>0</v>
      </c>
      <c r="B86">
        <f>MIN([1]Entry!AR87:CE87)</f>
        <v>104</v>
      </c>
      <c r="C86">
        <f>MAX([1]Entry!AR87:CE87)</f>
        <v>311</v>
      </c>
      <c r="D86">
        <f>SUMIF('[1]Bean-Lott'!G:G,"&gt;"&amp;[1]Analysis!C86,'[1]Bean-Lott'!F:F)-SUMIF('[1]Bean-Lott'!G:G,"&gt;"&amp;[1]Analysis!D86,'[1]Bean-Lott'!F:F)</f>
        <v>0.41087592310097526</v>
      </c>
      <c r="E86">
        <f t="shared" si="9"/>
        <v>207</v>
      </c>
      <c r="F86">
        <f t="shared" si="10"/>
        <v>10</v>
      </c>
      <c r="G86">
        <f>MAX([1]Entry!CZ87:DS87)</f>
        <v>90</v>
      </c>
      <c r="H86">
        <f>LOOKUP(G86,'[1]Bean-Lott'!G:G,'[1]Bean-Lott'!H:H)</f>
        <v>0.96711507598328306</v>
      </c>
      <c r="I86">
        <f>MAX([1]Entry!DT87:EM87)</f>
        <v>69</v>
      </c>
      <c r="J86">
        <f>MIN([1]Entry!EP87:EQ87)</f>
        <v>-53</v>
      </c>
      <c r="K86">
        <f>MAX([1]Entry!EP87:EQ87)</f>
        <v>252</v>
      </c>
      <c r="L86">
        <f>SUMIF('[1]Bean-Lott'!M:M,"&gt;"&amp;[1]Analysis!L86,'[1]Bean-Lott'!L:L)-SUMIF('[1]Bean-Lott'!M:M,"&gt;"&amp;[1]Analysis!M86,'[1]Bean-Lott'!L:L)</f>
        <v>4.7331608002828469E-28</v>
      </c>
      <c r="M86">
        <f t="shared" si="11"/>
        <v>305</v>
      </c>
      <c r="N86">
        <f>IF([1]Entry!EU87=1,-[1]Entry!ET87,[1]Entry!ET87)</f>
        <v>-12</v>
      </c>
      <c r="O86">
        <f>LOOKUP(N86,'[1]Bean-Lott'!M:M,'[1]Bean-Lott'!N:N)</f>
        <v>3.68908520750071E-24</v>
      </c>
      <c r="P86">
        <f>[1]Entry!EV87</f>
        <v>21</v>
      </c>
      <c r="S86">
        <f>MIN([1]Entry!FS87:FT87)</f>
        <v>41</v>
      </c>
      <c r="T86">
        <f>MAX([1]Entry!FS87:FT87)</f>
        <v>49</v>
      </c>
      <c r="U86">
        <f t="shared" si="12"/>
        <v>1</v>
      </c>
      <c r="V86">
        <f>[1]Entry!FO87</f>
        <v>45</v>
      </c>
      <c r="W86">
        <f t="shared" si="13"/>
        <v>0</v>
      </c>
      <c r="X86">
        <f>[1]Entry!FP87</f>
        <v>17</v>
      </c>
      <c r="Z86">
        <f>[1]Entry!EX87</f>
        <v>50</v>
      </c>
      <c r="AA86">
        <f>[1]Entry!EY87</f>
        <v>150</v>
      </c>
      <c r="AB86">
        <f t="shared" si="14"/>
        <v>0</v>
      </c>
      <c r="AC86">
        <f>[1]Entry!FA87</f>
        <v>500</v>
      </c>
      <c r="AD86">
        <f t="shared" si="15"/>
        <v>0</v>
      </c>
      <c r="AE86">
        <f>[1]Entry!FB87</f>
        <v>22</v>
      </c>
      <c r="AG86">
        <f>[1]Entry!FE87</f>
        <v>125</v>
      </c>
      <c r="AH86">
        <f>[1]Entry!FF87</f>
        <v>150</v>
      </c>
      <c r="AI86">
        <f t="shared" si="16"/>
        <v>1</v>
      </c>
      <c r="AJ86">
        <f>[1]Entry!FJ87</f>
        <v>130</v>
      </c>
      <c r="AK86">
        <f t="shared" si="17"/>
        <v>0</v>
      </c>
      <c r="AL86">
        <f>[1]Entry!FL87</f>
        <v>25</v>
      </c>
    </row>
    <row r="87" spans="1:38">
      <c r="A87">
        <f>IF(SUM([1]Entry!X88:AG88)=0,1,0)</f>
        <v>0</v>
      </c>
      <c r="B87">
        <f>MIN([1]Entry!AR88:CE88)</f>
        <v>-211</v>
      </c>
      <c r="C87">
        <f>MAX([1]Entry!AR88:CE88)</f>
        <v>257</v>
      </c>
      <c r="D87">
        <f>SUMIF('[1]Bean-Lott'!G:G,"&gt;"&amp;[1]Analysis!C87,'[1]Bean-Lott'!F:F)-SUMIF('[1]Bean-Lott'!G:G,"&gt;"&amp;[1]Analysis!D87,'[1]Bean-Lott'!F:F)</f>
        <v>0.99999999999993217</v>
      </c>
      <c r="E87">
        <f t="shared" si="9"/>
        <v>468</v>
      </c>
      <c r="F87">
        <f t="shared" si="10"/>
        <v>25</v>
      </c>
      <c r="G87">
        <f>MAX([1]Entry!CZ88:DS88)</f>
        <v>75</v>
      </c>
      <c r="H87">
        <f>LOOKUP(G87,'[1]Bean-Lott'!G:G,'[1]Bean-Lott'!H:H)</f>
        <v>0.87304752214868631</v>
      </c>
      <c r="I87">
        <f>MAX([1]Entry!DT88:EM88)</f>
        <v>61</v>
      </c>
      <c r="J87">
        <f>MIN([1]Entry!EP88:EQ88)</f>
        <v>-320</v>
      </c>
      <c r="K87">
        <f>MAX([1]Entry!EP88:EQ88)</f>
        <v>413</v>
      </c>
      <c r="L87">
        <f>SUMIF('[1]Bean-Lott'!M:M,"&gt;"&amp;[1]Analysis!L87,'[1]Bean-Lott'!L:L)-SUMIF('[1]Bean-Lott'!M:M,"&gt;"&amp;[1]Analysis!M87,'[1]Bean-Lott'!L:L)</f>
        <v>0.81437653570633339</v>
      </c>
      <c r="M87">
        <f t="shared" si="11"/>
        <v>733</v>
      </c>
      <c r="N87">
        <f>IF([1]Entry!EU88=1,-[1]Entry!ET88,[1]Entry!ET88)</f>
        <v>-2</v>
      </c>
      <c r="O87">
        <f>LOOKUP(N87,'[1]Bean-Lott'!M:M,'[1]Bean-Lott'!N:N)</f>
        <v>4.5421692741098461E-26</v>
      </c>
      <c r="P87">
        <f>[1]Entry!EV88</f>
        <v>56</v>
      </c>
      <c r="S87">
        <f>MIN([1]Entry!FS88:FT88)</f>
        <v>38</v>
      </c>
      <c r="T87">
        <f>MAX([1]Entry!FS88:FT88)</f>
        <v>47</v>
      </c>
      <c r="U87">
        <f t="shared" si="12"/>
        <v>1</v>
      </c>
      <c r="V87">
        <f>[1]Entry!FO88</f>
        <v>42</v>
      </c>
      <c r="W87">
        <f t="shared" si="13"/>
        <v>1</v>
      </c>
      <c r="X87">
        <f>[1]Entry!FP88</f>
        <v>80</v>
      </c>
      <c r="Z87">
        <f>[1]Entry!EX88</f>
        <v>60000</v>
      </c>
      <c r="AA87">
        <f>[1]Entry!EY88</f>
        <v>90000</v>
      </c>
      <c r="AB87">
        <f t="shared" si="14"/>
        <v>0</v>
      </c>
      <c r="AC87">
        <f>[1]Entry!FA88</f>
        <v>80000</v>
      </c>
      <c r="AD87">
        <f t="shared" si="15"/>
        <v>0</v>
      </c>
      <c r="AE87">
        <f>[1]Entry!FB88</f>
        <v>59</v>
      </c>
      <c r="AG87">
        <f>[1]Entry!FE88</f>
        <v>135</v>
      </c>
      <c r="AH87">
        <f>[1]Entry!FF88</f>
        <v>155</v>
      </c>
      <c r="AI87">
        <f t="shared" si="16"/>
        <v>1</v>
      </c>
      <c r="AJ87">
        <f>[1]Entry!FJ88</f>
        <v>140</v>
      </c>
      <c r="AK87">
        <f t="shared" si="17"/>
        <v>0</v>
      </c>
      <c r="AL87">
        <f>[1]Entry!FL88</f>
        <v>71</v>
      </c>
    </row>
    <row r="88" spans="1:38">
      <c r="A88">
        <f>IF(SUM([1]Entry!X89:AG89)=0,1,0)</f>
        <v>1</v>
      </c>
      <c r="B88">
        <f>MIN([1]Entry!AR89:CE89)</f>
        <v>-100</v>
      </c>
      <c r="C88">
        <f>MAX([1]Entry!AR89:CE89)</f>
        <v>410</v>
      </c>
      <c r="D88">
        <f>SUMIF('[1]Bean-Lott'!G:G,"&gt;"&amp;[1]Analysis!C88,'[1]Bean-Lott'!F:F)-SUMIF('[1]Bean-Lott'!G:G,"&gt;"&amp;[1]Analysis!D88,'[1]Bean-Lott'!F:F)</f>
        <v>0.99999999999999978</v>
      </c>
      <c r="E88">
        <f t="shared" si="9"/>
        <v>510</v>
      </c>
      <c r="F88">
        <f t="shared" si="10"/>
        <v>20</v>
      </c>
      <c r="G88">
        <f>MAX([1]Entry!CZ89:DS89)</f>
        <v>80</v>
      </c>
      <c r="H88">
        <f>LOOKUP(G88,'[1]Bean-Lott'!G:G,'[1]Bean-Lott'!H:H)</f>
        <v>0.92130083486981174</v>
      </c>
      <c r="I88">
        <f>MAX([1]Entry!DT89:EM89)</f>
        <v>70</v>
      </c>
      <c r="J88">
        <f>MIN([1]Entry!EP89:EQ89)</f>
        <v>-122</v>
      </c>
      <c r="K88">
        <f>MAX([1]Entry!EP89:EQ89)</f>
        <v>600</v>
      </c>
      <c r="L88">
        <f>SUMIF('[1]Bean-Lott'!M:M,"&gt;"&amp;[1]Analysis!L88,'[1]Bean-Lott'!L:L)-SUMIF('[1]Bean-Lott'!M:M,"&gt;"&amp;[1]Analysis!M88,'[1]Bean-Lott'!L:L)</f>
        <v>5.2088087469364314E-16</v>
      </c>
      <c r="M88">
        <f t="shared" si="11"/>
        <v>722</v>
      </c>
      <c r="N88">
        <f>IF([1]Entry!EU89=1,-[1]Entry!ET89,[1]Entry!ET89)</f>
        <v>-400</v>
      </c>
      <c r="O88">
        <f>LOOKUP(N88,'[1]Bean-Lott'!M:M,'[1]Bean-Lott'!N:N)</f>
        <v>3.1532196507365891E-2</v>
      </c>
      <c r="P88">
        <f>[1]Entry!EV89</f>
        <v>60</v>
      </c>
      <c r="S88">
        <f>MIN([1]Entry!FS89:FT89)</f>
        <v>20</v>
      </c>
      <c r="T88">
        <f>MAX([1]Entry!FS89:FT89)</f>
        <v>55</v>
      </c>
      <c r="U88">
        <f t="shared" si="12"/>
        <v>1</v>
      </c>
      <c r="V88">
        <f>[1]Entry!FO89</f>
        <v>35</v>
      </c>
      <c r="W88">
        <f t="shared" si="13"/>
        <v>0</v>
      </c>
      <c r="X88">
        <f>[1]Entry!FP89</f>
        <v>50</v>
      </c>
      <c r="Z88">
        <f>[1]Entry!EX89</f>
        <v>50</v>
      </c>
      <c r="AA88">
        <f>[1]Entry!EY89</f>
        <v>1000000</v>
      </c>
      <c r="AB88">
        <f t="shared" si="14"/>
        <v>1</v>
      </c>
      <c r="AC88">
        <f>[1]Entry!FA89</f>
        <v>50000</v>
      </c>
      <c r="AD88">
        <f t="shared" si="15"/>
        <v>0</v>
      </c>
      <c r="AE88">
        <f>[1]Entry!FB89</f>
        <v>20</v>
      </c>
      <c r="AG88">
        <f>[1]Entry!FE89</f>
        <v>50</v>
      </c>
      <c r="AH88">
        <f>[1]Entry!FF89</f>
        <v>200</v>
      </c>
      <c r="AI88">
        <f t="shared" si="16"/>
        <v>1</v>
      </c>
      <c r="AJ88">
        <f>[1]Entry!FJ89</f>
        <v>150</v>
      </c>
      <c r="AK88">
        <f t="shared" si="17"/>
        <v>1</v>
      </c>
      <c r="AL88">
        <f>[1]Entry!FL89</f>
        <v>81</v>
      </c>
    </row>
    <row r="89" spans="1:38">
      <c r="A89">
        <f>IF(SUM([1]Entry!X90:AG90)=0,1,0)</f>
        <v>1</v>
      </c>
      <c r="B89">
        <f>MIN([1]Entry!AR90:CE90)</f>
        <v>61</v>
      </c>
      <c r="C89">
        <f>MAX([1]Entry!AR90:CE90)</f>
        <v>160</v>
      </c>
      <c r="D89">
        <f>SUMIF('[1]Bean-Lott'!G:G,"&gt;"&amp;[1]Analysis!C89,'[1]Bean-Lott'!F:F)-SUMIF('[1]Bean-Lott'!G:G,"&gt;"&amp;[1]Analysis!D89,'[1]Bean-Lott'!F:F)</f>
        <v>0.95949995394889476</v>
      </c>
      <c r="E89">
        <f t="shared" si="9"/>
        <v>99</v>
      </c>
      <c r="F89">
        <f t="shared" si="10"/>
        <v>0</v>
      </c>
      <c r="G89">
        <f>MAX([1]Entry!CZ90:DS90)</f>
        <v>100</v>
      </c>
      <c r="H89">
        <f>LOOKUP(G89,'[1]Bean-Lott'!G:G,'[1]Bean-Lott'!H:H)</f>
        <v>0.98017279350548514</v>
      </c>
      <c r="I89">
        <f>MAX([1]Entry!DT90:EM90)</f>
        <v>70</v>
      </c>
      <c r="J89">
        <f>MIN([1]Entry!EP90:EQ90)</f>
        <v>-483</v>
      </c>
      <c r="K89">
        <f>MAX([1]Entry!EP90:EQ90)</f>
        <v>-49</v>
      </c>
      <c r="L89">
        <f>SUMIF('[1]Bean-Lott'!M:M,"&gt;"&amp;[1]Analysis!L89,'[1]Bean-Lott'!L:L)-SUMIF('[1]Bean-Lott'!M:M,"&gt;"&amp;[1]Analysis!M89,'[1]Bean-Lott'!L:L)</f>
        <v>0.99999999999999967</v>
      </c>
      <c r="M89">
        <f t="shared" si="11"/>
        <v>434</v>
      </c>
      <c r="N89">
        <f>IF([1]Entry!EU90=1,-[1]Entry!ET90,[1]Entry!ET90)</f>
        <v>-450</v>
      </c>
      <c r="O89">
        <f>LOOKUP(N89,'[1]Bean-Lott'!M:M,'[1]Bean-Lott'!N:N)</f>
        <v>6.7821087361367782E-6</v>
      </c>
      <c r="P89">
        <f>[1]Entry!EV90</f>
        <v>90</v>
      </c>
      <c r="S89">
        <f>MIN([1]Entry!FS90:FT90)</f>
        <v>30</v>
      </c>
      <c r="T89">
        <f>MAX([1]Entry!FS90:FT90)</f>
        <v>45</v>
      </c>
      <c r="U89">
        <f t="shared" si="12"/>
        <v>1</v>
      </c>
      <c r="V89">
        <f>[1]Entry!FO90</f>
        <v>38</v>
      </c>
      <c r="W89">
        <f t="shared" si="13"/>
        <v>0</v>
      </c>
      <c r="X89">
        <f>[1]Entry!FP90</f>
        <v>60</v>
      </c>
      <c r="Z89">
        <f>[1]Entry!EX90</f>
        <v>50</v>
      </c>
      <c r="AA89">
        <f>[1]Entry!EY90</f>
        <v>1000</v>
      </c>
      <c r="AB89">
        <f t="shared" si="14"/>
        <v>0</v>
      </c>
      <c r="AC89">
        <f>[1]Entry!FA90</f>
        <v>700</v>
      </c>
      <c r="AD89">
        <f t="shared" si="15"/>
        <v>0</v>
      </c>
      <c r="AE89">
        <f>[1]Entry!FB90</f>
        <v>86</v>
      </c>
      <c r="AG89">
        <f>[1]Entry!FE90</f>
        <v>80</v>
      </c>
      <c r="AH89">
        <f>[1]Entry!FF90</f>
        <v>130</v>
      </c>
      <c r="AI89">
        <f t="shared" si="16"/>
        <v>0</v>
      </c>
      <c r="AJ89">
        <f>[1]Entry!FJ90</f>
        <v>125</v>
      </c>
      <c r="AK89">
        <f t="shared" si="17"/>
        <v>0</v>
      </c>
      <c r="AL89">
        <f>[1]Entry!FL90</f>
        <v>61</v>
      </c>
    </row>
    <row r="90" spans="1:38">
      <c r="A90">
        <f>IF(SUM([1]Entry!X91:AG91)=0,1,0)</f>
        <v>1</v>
      </c>
      <c r="B90">
        <f>MIN([1]Entry!AR91:CE91)</f>
        <v>20</v>
      </c>
      <c r="C90">
        <f>MAX([1]Entry!AR91:CE91)</f>
        <v>100</v>
      </c>
      <c r="D90">
        <f>SUMIF('[1]Bean-Lott'!G:G,"&gt;"&amp;[1]Analysis!C90,'[1]Bean-Lott'!F:F)-SUMIF('[1]Bean-Lott'!G:G,"&gt;"&amp;[1]Analysis!D90,'[1]Bean-Lott'!F:F)</f>
        <v>0.51681454780704095</v>
      </c>
      <c r="E90">
        <f t="shared" si="9"/>
        <v>80</v>
      </c>
      <c r="F90">
        <f t="shared" si="10"/>
        <v>13</v>
      </c>
      <c r="G90">
        <f>MAX([1]Entry!CZ91:DS91)</f>
        <v>87</v>
      </c>
      <c r="H90">
        <f>LOOKUP(G90,'[1]Bean-Lott'!G:G,'[1]Bean-Lott'!H:H)</f>
        <v>0.95336760267313447</v>
      </c>
      <c r="I90">
        <f>MAX([1]Entry!DT91:EM91)</f>
        <v>36</v>
      </c>
      <c r="J90">
        <f>MIN([1]Entry!EP91:EQ91)</f>
        <v>-555</v>
      </c>
      <c r="K90">
        <f>MAX([1]Entry!EP91:EQ91)</f>
        <v>190</v>
      </c>
      <c r="L90">
        <f>SUMIF('[1]Bean-Lott'!M:M,"&gt;"&amp;[1]Analysis!L90,'[1]Bean-Lott'!L:L)-SUMIF('[1]Bean-Lott'!M:M,"&gt;"&amp;[1]Analysis!M90,'[1]Bean-Lott'!L:L)</f>
        <v>0.99999999999999967</v>
      </c>
      <c r="M90">
        <f t="shared" si="11"/>
        <v>745</v>
      </c>
      <c r="N90">
        <f>IF([1]Entry!EU91=1,-[1]Entry!ET91,[1]Entry!ET91)</f>
        <v>-500</v>
      </c>
      <c r="O90">
        <f>LOOKUP(N90,'[1]Bean-Lott'!M:M,'[1]Bean-Lott'!N:N)</f>
        <v>1.3572032231312604E-12</v>
      </c>
      <c r="P90">
        <f>[1]Entry!EV91</f>
        <v>26</v>
      </c>
      <c r="S90">
        <f>MIN([1]Entry!FS91:FT91)</f>
        <v>40</v>
      </c>
      <c r="T90">
        <f>MAX([1]Entry!FS91:FT91)</f>
        <v>55</v>
      </c>
      <c r="U90">
        <f t="shared" si="12"/>
        <v>1</v>
      </c>
      <c r="V90">
        <f>[1]Entry!FO91</f>
        <v>45</v>
      </c>
      <c r="W90">
        <f t="shared" si="13"/>
        <v>0</v>
      </c>
      <c r="X90">
        <f>[1]Entry!FP91</f>
        <v>40</v>
      </c>
      <c r="Z90">
        <f>[1]Entry!EX91</f>
        <v>10000</v>
      </c>
      <c r="AA90">
        <f>[1]Entry!EY91</f>
        <v>50000</v>
      </c>
      <c r="AB90">
        <f t="shared" si="14"/>
        <v>0</v>
      </c>
      <c r="AC90">
        <f>[1]Entry!FA91</f>
        <v>25000</v>
      </c>
      <c r="AD90">
        <f t="shared" si="15"/>
        <v>0</v>
      </c>
      <c r="AE90">
        <f>[1]Entry!FB91</f>
        <v>5</v>
      </c>
      <c r="AG90">
        <f>[1]Entry!FE91</f>
        <v>125</v>
      </c>
      <c r="AH90">
        <f>[1]Entry!FF91</f>
        <v>190</v>
      </c>
      <c r="AI90">
        <f t="shared" si="16"/>
        <v>1</v>
      </c>
      <c r="AJ90">
        <f>[1]Entry!FJ91</f>
        <v>150</v>
      </c>
      <c r="AK90">
        <f t="shared" si="17"/>
        <v>1</v>
      </c>
      <c r="AL90">
        <f>[1]Entry!FL91</f>
        <v>30</v>
      </c>
    </row>
    <row r="91" spans="1:38">
      <c r="A91">
        <f>IF(SUM([1]Entry!X92:AG92)=0,1,0)</f>
        <v>0</v>
      </c>
      <c r="B91">
        <f>MIN([1]Entry!AR92:CE92)</f>
        <v>88</v>
      </c>
      <c r="C91">
        <f>MAX([1]Entry!AR92:CE92)</f>
        <v>150</v>
      </c>
      <c r="D91">
        <f>SUMIF('[1]Bean-Lott'!G:G,"&gt;"&amp;[1]Analysis!C91,'[1]Bean-Lott'!F:F)-SUMIF('[1]Bean-Lott'!G:G,"&gt;"&amp;[1]Analysis!D91,'[1]Bean-Lott'!F:F)</f>
        <v>0.68341661262353859</v>
      </c>
      <c r="E91">
        <f t="shared" si="9"/>
        <v>62</v>
      </c>
      <c r="F91">
        <f t="shared" si="10"/>
        <v>10</v>
      </c>
      <c r="G91">
        <f>MAX([1]Entry!CZ92:DS92)</f>
        <v>110</v>
      </c>
      <c r="H91">
        <f>LOOKUP(G91,'[1]Bean-Lott'!G:G,'[1]Bean-Lott'!H:H)</f>
        <v>0.96639750852639905</v>
      </c>
      <c r="I91">
        <f>MAX([1]Entry!DT92:EM92)</f>
        <v>72</v>
      </c>
      <c r="J91">
        <f>MIN([1]Entry!EP92:EQ92)</f>
        <v>-450</v>
      </c>
      <c r="K91">
        <f>MAX([1]Entry!EP92:EQ92)</f>
        <v>150</v>
      </c>
      <c r="L91">
        <f>SUMIF('[1]Bean-Lott'!M:M,"&gt;"&amp;[1]Analysis!L91,'[1]Bean-Lott'!L:L)-SUMIF('[1]Bean-Lott'!M:M,"&gt;"&amp;[1]Analysis!M91,'[1]Bean-Lott'!L:L)</f>
        <v>0.99999999999997669</v>
      </c>
      <c r="M91">
        <f t="shared" si="11"/>
        <v>600</v>
      </c>
      <c r="N91">
        <f>IF([1]Entry!EU92=1,-[1]Entry!ET92,[1]Entry!ET92)</f>
        <v>-300</v>
      </c>
      <c r="O91">
        <f>LOOKUP(N91,'[1]Bean-Lott'!M:M,'[1]Bean-Lott'!N:N)</f>
        <v>0.99598861134588856</v>
      </c>
      <c r="P91">
        <f>[1]Entry!EV92</f>
        <v>79</v>
      </c>
      <c r="S91">
        <f>MIN([1]Entry!FS92:FT92)</f>
        <v>40</v>
      </c>
      <c r="T91">
        <f>MAX([1]Entry!FS92:FT92)</f>
        <v>50</v>
      </c>
      <c r="U91">
        <f t="shared" si="12"/>
        <v>1</v>
      </c>
      <c r="V91">
        <f>[1]Entry!FO92</f>
        <v>43</v>
      </c>
      <c r="W91">
        <f t="shared" si="13"/>
        <v>1</v>
      </c>
      <c r="X91">
        <f>[1]Entry!FP92</f>
        <v>71</v>
      </c>
      <c r="Z91">
        <f>[1]Entry!EX92</f>
        <v>300000</v>
      </c>
      <c r="AA91">
        <f>[1]Entry!EY92</f>
        <v>800000</v>
      </c>
      <c r="AB91">
        <f t="shared" si="14"/>
        <v>0</v>
      </c>
      <c r="AC91">
        <f>[1]Entry!FA92</f>
        <v>90000</v>
      </c>
      <c r="AD91">
        <f t="shared" si="15"/>
        <v>0</v>
      </c>
      <c r="AE91">
        <f>[1]Entry!FB92</f>
        <v>15</v>
      </c>
      <c r="AG91">
        <f>[1]Entry!FE92</f>
        <v>150</v>
      </c>
      <c r="AH91">
        <f>[1]Entry!FF92</f>
        <v>175</v>
      </c>
      <c r="AI91">
        <f t="shared" si="16"/>
        <v>0</v>
      </c>
      <c r="AJ91">
        <f>[1]Entry!FJ92</f>
        <v>165</v>
      </c>
      <c r="AK91">
        <f t="shared" si="17"/>
        <v>0</v>
      </c>
      <c r="AL91">
        <f>[1]Entry!FL92</f>
        <v>92</v>
      </c>
    </row>
    <row r="92" spans="1:38">
      <c r="A92">
        <f>IF(SUM([1]Entry!X93:AG93)=0,1,0)</f>
        <v>0</v>
      </c>
      <c r="B92">
        <f>MIN([1]Entry!AR93:CE93)</f>
        <v>-451</v>
      </c>
      <c r="C92">
        <f>MAX([1]Entry!AR93:CE93)</f>
        <v>500</v>
      </c>
      <c r="D92">
        <f>SUMIF('[1]Bean-Lott'!G:G,"&gt;"&amp;[1]Analysis!C92,'[1]Bean-Lott'!F:F)-SUMIF('[1]Bean-Lott'!G:G,"&gt;"&amp;[1]Analysis!D92,'[1]Bean-Lott'!F:F)</f>
        <v>0.99999999999999978</v>
      </c>
      <c r="E92">
        <f t="shared" si="9"/>
        <v>951</v>
      </c>
      <c r="F92">
        <f t="shared" si="10"/>
        <v>275</v>
      </c>
      <c r="G92">
        <f>MAX([1]Entry!CZ93:DS93)</f>
        <v>375</v>
      </c>
      <c r="H92">
        <f>LOOKUP(G92,'[1]Bean-Lott'!G:G,'[1]Bean-Lott'!H:H)</f>
        <v>2.809968765792078E-27</v>
      </c>
      <c r="I92">
        <f>MAX([1]Entry!DT93:EM93)</f>
        <v>70</v>
      </c>
      <c r="J92">
        <f>MIN([1]Entry!EP93:EQ93)</f>
        <v>-526</v>
      </c>
      <c r="K92">
        <f>MAX([1]Entry!EP93:EQ93)</f>
        <v>398</v>
      </c>
      <c r="L92">
        <f>SUMIF('[1]Bean-Lott'!M:M,"&gt;"&amp;[1]Analysis!L92,'[1]Bean-Lott'!L:L)-SUMIF('[1]Bean-Lott'!M:M,"&gt;"&amp;[1]Analysis!M92,'[1]Bean-Lott'!L:L)</f>
        <v>0.99999999999999967</v>
      </c>
      <c r="M92">
        <f t="shared" si="11"/>
        <v>924</v>
      </c>
      <c r="N92">
        <f>IF([1]Entry!EU93=1,-[1]Entry!ET93,[1]Entry!ET93)</f>
        <v>-500</v>
      </c>
      <c r="O92">
        <f>LOOKUP(N92,'[1]Bean-Lott'!M:M,'[1]Bean-Lott'!N:N)</f>
        <v>1.3572032231312604E-12</v>
      </c>
      <c r="P92">
        <f>[1]Entry!EV93</f>
        <v>90</v>
      </c>
      <c r="S92">
        <f>MIN([1]Entry!FS93:FT93)</f>
        <v>22</v>
      </c>
      <c r="T92">
        <f>MAX([1]Entry!FS93:FT93)</f>
        <v>77</v>
      </c>
      <c r="U92">
        <f t="shared" si="12"/>
        <v>1</v>
      </c>
      <c r="V92">
        <f>[1]Entry!FO93</f>
        <v>40</v>
      </c>
      <c r="W92">
        <f t="shared" si="13"/>
        <v>1</v>
      </c>
      <c r="X92">
        <f>[1]Entry!FP93</f>
        <v>85</v>
      </c>
      <c r="Z92">
        <f>[1]Entry!EX93</f>
        <v>50000</v>
      </c>
      <c r="AA92">
        <f>[1]Entry!EY93</f>
        <v>100000000</v>
      </c>
      <c r="AB92">
        <f t="shared" si="14"/>
        <v>0</v>
      </c>
      <c r="AC92">
        <f>[1]Entry!FA93</f>
        <v>800000</v>
      </c>
      <c r="AD92">
        <f t="shared" si="15"/>
        <v>0</v>
      </c>
      <c r="AE92">
        <f>[1]Entry!FB93</f>
        <v>70</v>
      </c>
      <c r="AG92">
        <f>[1]Entry!FE93</f>
        <v>30</v>
      </c>
      <c r="AH92">
        <f>[1]Entry!FF93</f>
        <v>200</v>
      </c>
      <c r="AI92">
        <f t="shared" si="16"/>
        <v>1</v>
      </c>
      <c r="AJ92">
        <f>[1]Entry!FJ93</f>
        <v>58</v>
      </c>
      <c r="AK92">
        <f t="shared" si="17"/>
        <v>0</v>
      </c>
      <c r="AL92">
        <f>[1]Entry!FL93</f>
        <v>60</v>
      </c>
    </row>
    <row r="93" spans="1:38">
      <c r="A93">
        <f>IF(SUM([1]Entry!X94:AG94)=0,1,0)</f>
        <v>1</v>
      </c>
      <c r="B93">
        <f>MIN([1]Entry!AR94:CE94)</f>
        <v>100</v>
      </c>
      <c r="C93">
        <f>MAX([1]Entry!AR94:CE94)</f>
        <v>102</v>
      </c>
      <c r="D93">
        <f>SUMIF('[1]Bean-Lott'!G:G,"&gt;"&amp;[1]Analysis!C93,'[1]Bean-Lott'!F:F)-SUMIF('[1]Bean-Lott'!G:G,"&gt;"&amp;[1]Analysis!D93,'[1]Bean-Lott'!F:F)</f>
        <v>3.6278138219736689E-2</v>
      </c>
      <c r="E93">
        <f t="shared" si="9"/>
        <v>2</v>
      </c>
      <c r="F93">
        <f t="shared" si="10"/>
        <v>100</v>
      </c>
      <c r="G93">
        <f>MAX([1]Entry!CZ94:DS94)</f>
        <v>200</v>
      </c>
      <c r="H93">
        <f>LOOKUP(G93,'[1]Bean-Lott'!G:G,'[1]Bean-Lott'!H:H)</f>
        <v>1.2207884222336644E-2</v>
      </c>
      <c r="I93">
        <f>MAX([1]Entry!DT94:EM94)</f>
        <v>52</v>
      </c>
      <c r="J93">
        <f>MIN([1]Entry!EP94:EQ94)</f>
        <v>2</v>
      </c>
      <c r="K93">
        <f>MAX([1]Entry!EP94:EQ94)</f>
        <v>238</v>
      </c>
      <c r="L93">
        <f>SUMIF('[1]Bean-Lott'!M:M,"&gt;"&amp;[1]Analysis!L93,'[1]Bean-Lott'!L:L)-SUMIF('[1]Bean-Lott'!M:M,"&gt;"&amp;[1]Analysis!M93,'[1]Bean-Lott'!L:L)</f>
        <v>1.7493849997013033E-40</v>
      </c>
      <c r="M93">
        <f t="shared" si="11"/>
        <v>236</v>
      </c>
      <c r="N93">
        <f>IF([1]Entry!EU94=1,-[1]Entry!ET94,[1]Entry!ET94)</f>
        <v>10</v>
      </c>
      <c r="O93">
        <f>LOOKUP(N93,'[1]Bean-Lott'!M:M,'[1]Bean-Lott'!N:N)</f>
        <v>1.8623044327740423E-28</v>
      </c>
      <c r="P93">
        <f>[1]Entry!EV94</f>
        <v>52</v>
      </c>
      <c r="S93">
        <f>MIN([1]Entry!FS94:FT94)</f>
        <v>40</v>
      </c>
      <c r="T93">
        <f>MAX([1]Entry!FS94:FT94)</f>
        <v>45</v>
      </c>
      <c r="U93">
        <f t="shared" si="12"/>
        <v>1</v>
      </c>
      <c r="V93">
        <f>[1]Entry!FO94</f>
        <v>43</v>
      </c>
      <c r="W93">
        <f t="shared" si="13"/>
        <v>1</v>
      </c>
      <c r="X93">
        <f>[1]Entry!FP94</f>
        <v>42</v>
      </c>
      <c r="Z93">
        <f>[1]Entry!EX94</f>
        <v>100</v>
      </c>
      <c r="AA93">
        <f>[1]Entry!EY94</f>
        <v>700</v>
      </c>
      <c r="AB93">
        <f t="shared" si="14"/>
        <v>0</v>
      </c>
      <c r="AC93">
        <f>[1]Entry!FA94</f>
        <v>400</v>
      </c>
      <c r="AD93">
        <f t="shared" si="15"/>
        <v>0</v>
      </c>
      <c r="AE93">
        <f>[1]Entry!FB94</f>
        <v>42</v>
      </c>
      <c r="AG93">
        <f>[1]Entry!FE94</f>
        <v>110</v>
      </c>
      <c r="AH93">
        <f>[1]Entry!FF94</f>
        <v>150</v>
      </c>
      <c r="AI93">
        <f t="shared" si="16"/>
        <v>1</v>
      </c>
      <c r="AJ93">
        <f>[1]Entry!FJ94</f>
        <v>130</v>
      </c>
      <c r="AK93">
        <f t="shared" si="17"/>
        <v>0</v>
      </c>
      <c r="AL93">
        <f>[1]Entry!FL94</f>
        <v>46</v>
      </c>
    </row>
    <row r="94" spans="1:38">
      <c r="A94">
        <f>IF(SUM([1]Entry!X95:AG95)=0,1,0)</f>
        <v>0</v>
      </c>
      <c r="B94">
        <f>MIN([1]Entry!AR95:CE95)</f>
        <v>-200</v>
      </c>
      <c r="C94">
        <f>MAX([1]Entry!AR95:CE95)</f>
        <v>301</v>
      </c>
      <c r="D94">
        <f>SUMIF('[1]Bean-Lott'!G:G,"&gt;"&amp;[1]Analysis!C94,'[1]Bean-Lott'!F:F)-SUMIF('[1]Bean-Lott'!G:G,"&gt;"&amp;[1]Analysis!D94,'[1]Bean-Lott'!F:F)</f>
        <v>0.99999999999999978</v>
      </c>
      <c r="E94">
        <f t="shared" si="9"/>
        <v>501</v>
      </c>
      <c r="F94">
        <f t="shared" si="10"/>
        <v>65</v>
      </c>
      <c r="G94">
        <f>MAX([1]Entry!CZ95:DS95)</f>
        <v>35</v>
      </c>
      <c r="H94">
        <f>LOOKUP(G94,'[1]Bean-Lott'!G:G,'[1]Bean-Lott'!H:H)</f>
        <v>0.24628942080526051</v>
      </c>
      <c r="I94">
        <f>MAX([1]Entry!DT95:EM95)</f>
        <v>21</v>
      </c>
      <c r="J94">
        <f>MIN([1]Entry!EP95:EQ95)</f>
        <v>-250</v>
      </c>
      <c r="K94">
        <f>MAX([1]Entry!EP95:EQ95)</f>
        <v>358</v>
      </c>
      <c r="L94">
        <f>SUMIF('[1]Bean-Lott'!M:M,"&gt;"&amp;[1]Analysis!L94,'[1]Bean-Lott'!L:L)-SUMIF('[1]Bean-Lott'!M:M,"&gt;"&amp;[1]Analysis!M94,'[1]Bean-Lott'!L:L)</f>
        <v>8.8962941641233147E-3</v>
      </c>
      <c r="M94">
        <f t="shared" si="11"/>
        <v>608</v>
      </c>
      <c r="N94">
        <f>IF([1]Entry!EU95=1,-[1]Entry!ET95,[1]Entry!ET95)</f>
        <v>-12</v>
      </c>
      <c r="O94">
        <f>LOOKUP(N94,'[1]Bean-Lott'!M:M,'[1]Bean-Lott'!N:N)</f>
        <v>3.68908520750071E-24</v>
      </c>
      <c r="P94">
        <f>[1]Entry!EV95</f>
        <v>9</v>
      </c>
      <c r="S94">
        <f>MIN([1]Entry!FS95:FT95)</f>
        <v>30</v>
      </c>
      <c r="T94">
        <f>MAX([1]Entry!FS95:FT95)</f>
        <v>50</v>
      </c>
      <c r="U94">
        <f t="shared" si="12"/>
        <v>1</v>
      </c>
      <c r="V94">
        <f>[1]Entry!FO95</f>
        <v>38</v>
      </c>
      <c r="W94">
        <f t="shared" si="13"/>
        <v>0</v>
      </c>
      <c r="X94">
        <f>[1]Entry!FP95</f>
        <v>70</v>
      </c>
      <c r="Z94">
        <f>[1]Entry!EX95</f>
        <v>1000</v>
      </c>
      <c r="AA94">
        <f>[1]Entry!EY95</f>
        <v>1200</v>
      </c>
      <c r="AB94">
        <f t="shared" si="14"/>
        <v>0</v>
      </c>
      <c r="AC94">
        <f>[1]Entry!FA95</f>
        <v>1100</v>
      </c>
      <c r="AD94">
        <f t="shared" si="15"/>
        <v>0</v>
      </c>
      <c r="AE94">
        <f>[1]Entry!FB95</f>
        <v>20</v>
      </c>
      <c r="AG94">
        <f>[1]Entry!FE95</f>
        <v>90</v>
      </c>
      <c r="AH94">
        <f>[1]Entry!FF95</f>
        <v>130</v>
      </c>
      <c r="AI94">
        <f t="shared" si="16"/>
        <v>0</v>
      </c>
      <c r="AJ94">
        <f>[1]Entry!FJ95</f>
        <v>110</v>
      </c>
      <c r="AK94">
        <f t="shared" si="17"/>
        <v>0</v>
      </c>
      <c r="AL94">
        <f>[1]Entry!FL95</f>
        <v>65</v>
      </c>
    </row>
    <row r="95" spans="1:38">
      <c r="A95">
        <f>IF(SUM([1]Entry!X96:AG96)=0,1,0)</f>
        <v>1</v>
      </c>
      <c r="B95">
        <f>MIN([1]Entry!AR96:CE96)</f>
        <v>199</v>
      </c>
      <c r="C95">
        <f>MAX([1]Entry!AR96:CE96)</f>
        <v>406</v>
      </c>
      <c r="D95">
        <f>SUMIF('[1]Bean-Lott'!G:G,"&gt;"&amp;[1]Analysis!C95,'[1]Bean-Lott'!F:F)-SUMIF('[1]Bean-Lott'!G:G,"&gt;"&amp;[1]Analysis!D95,'[1]Bean-Lott'!F:F)</f>
        <v>2.1506763256932406E-6</v>
      </c>
      <c r="E95">
        <f t="shared" si="9"/>
        <v>207</v>
      </c>
      <c r="F95">
        <f t="shared" si="10"/>
        <v>285</v>
      </c>
      <c r="G95">
        <f>MAX([1]Entry!CZ96:DS96)</f>
        <v>385</v>
      </c>
      <c r="H95">
        <f>LOOKUP(G95,'[1]Bean-Lott'!G:G,'[1]Bean-Lott'!H:H)</f>
        <v>7.90021127546817E-30</v>
      </c>
      <c r="I95">
        <f>MAX([1]Entry!DT96:EM96)</f>
        <v>57</v>
      </c>
      <c r="J95">
        <f>MIN([1]Entry!EP96:EQ96)</f>
        <v>-485</v>
      </c>
      <c r="K95">
        <f>MAX([1]Entry!EP96:EQ96)</f>
        <v>131</v>
      </c>
      <c r="L95">
        <f>SUMIF('[1]Bean-Lott'!M:M,"&gt;"&amp;[1]Analysis!L95,'[1]Bean-Lott'!L:L)-SUMIF('[1]Bean-Lott'!M:M,"&gt;"&amp;[1]Analysis!M95,'[1]Bean-Lott'!L:L)</f>
        <v>0.99999999999999967</v>
      </c>
      <c r="M95">
        <f t="shared" si="11"/>
        <v>616</v>
      </c>
      <c r="N95">
        <f>IF([1]Entry!EU96=1,-[1]Entry!ET96,[1]Entry!ET96)</f>
        <v>-480</v>
      </c>
      <c r="O95">
        <f>LOOKUP(N95,'[1]Bean-Lott'!M:M,'[1]Bean-Lott'!N:N)</f>
        <v>1.6688194573366285E-9</v>
      </c>
      <c r="P95">
        <f>[1]Entry!EV96</f>
        <v>60</v>
      </c>
      <c r="S95">
        <f>MIN([1]Entry!FS96:FT96)</f>
        <v>24</v>
      </c>
      <c r="T95">
        <f>MAX([1]Entry!FS96:FT96)</f>
        <v>45</v>
      </c>
      <c r="U95">
        <f t="shared" si="12"/>
        <v>1</v>
      </c>
      <c r="V95">
        <f>[1]Entry!FO96</f>
        <v>31</v>
      </c>
      <c r="W95">
        <f t="shared" si="13"/>
        <v>0</v>
      </c>
      <c r="X95">
        <f>[1]Entry!FP96</f>
        <v>23</v>
      </c>
      <c r="Z95">
        <f>[1]Entry!EX96</f>
        <v>2800</v>
      </c>
      <c r="AA95">
        <f>[1]Entry!EY96</f>
        <v>360000</v>
      </c>
      <c r="AB95">
        <f t="shared" si="14"/>
        <v>1</v>
      </c>
      <c r="AC95">
        <f>[1]Entry!FA96</f>
        <v>88560</v>
      </c>
      <c r="AD95">
        <f t="shared" si="15"/>
        <v>0</v>
      </c>
      <c r="AE95">
        <f>[1]Entry!FB96</f>
        <v>15</v>
      </c>
      <c r="AG95">
        <f>[1]Entry!FE96</f>
        <v>145</v>
      </c>
      <c r="AH95">
        <f>[1]Entry!FF96</f>
        <v>160</v>
      </c>
      <c r="AI95">
        <f t="shared" si="16"/>
        <v>1</v>
      </c>
      <c r="AJ95">
        <f>[1]Entry!FJ96</f>
        <v>150</v>
      </c>
      <c r="AK95">
        <f t="shared" si="17"/>
        <v>1</v>
      </c>
      <c r="AL95">
        <f>[1]Entry!FL96</f>
        <v>63</v>
      </c>
    </row>
    <row r="96" spans="1:38">
      <c r="A96">
        <f>IF(SUM([1]Entry!X97:AG97)=0,1,0)</f>
        <v>1</v>
      </c>
      <c r="B96">
        <f>MIN([1]Entry!AR97:CE97)</f>
        <v>-378</v>
      </c>
      <c r="C96">
        <f>MAX([1]Entry!AR97:CE97)</f>
        <v>321</v>
      </c>
      <c r="D96">
        <f>SUMIF('[1]Bean-Lott'!G:G,"&gt;"&amp;[1]Analysis!C96,'[1]Bean-Lott'!F:F)-SUMIF('[1]Bean-Lott'!G:G,"&gt;"&amp;[1]Analysis!D96,'[1]Bean-Lott'!F:F)</f>
        <v>0.99999999999999978</v>
      </c>
      <c r="E96">
        <f t="shared" si="9"/>
        <v>699</v>
      </c>
      <c r="F96">
        <f t="shared" si="10"/>
        <v>0</v>
      </c>
      <c r="G96">
        <f>MAX([1]Entry!CZ97:DS97)</f>
        <v>100</v>
      </c>
      <c r="H96">
        <f>LOOKUP(G96,'[1]Bean-Lott'!G:G,'[1]Bean-Lott'!H:H)</f>
        <v>0.98017279350548514</v>
      </c>
      <c r="I96">
        <f>MAX([1]Entry!DT97:EM97)</f>
        <v>50</v>
      </c>
      <c r="J96">
        <f>MIN([1]Entry!EP97:EQ97)</f>
        <v>-493</v>
      </c>
      <c r="K96">
        <f>MAX([1]Entry!EP97:EQ97)</f>
        <v>385</v>
      </c>
      <c r="L96">
        <f>SUMIF('[1]Bean-Lott'!M:M,"&gt;"&amp;[1]Analysis!L96,'[1]Bean-Lott'!L:L)-SUMIF('[1]Bean-Lott'!M:M,"&gt;"&amp;[1]Analysis!M96,'[1]Bean-Lott'!L:L)</f>
        <v>0.99999999999999967</v>
      </c>
      <c r="M96">
        <f t="shared" si="11"/>
        <v>878</v>
      </c>
      <c r="N96">
        <f>IF([1]Entry!EU97=1,-[1]Entry!ET97,[1]Entry!ET97)</f>
        <v>-15</v>
      </c>
      <c r="O96">
        <f>LOOKUP(N96,'[1]Bean-Lott'!M:M,'[1]Bean-Lott'!N:N)</f>
        <v>2.0438329884776403E-23</v>
      </c>
      <c r="P96">
        <f>[1]Entry!EV97</f>
        <v>50</v>
      </c>
      <c r="S96">
        <f>MIN([1]Entry!FS97:FT97)</f>
        <v>20</v>
      </c>
      <c r="T96">
        <f>MAX([1]Entry!FS97:FT97)</f>
        <v>90</v>
      </c>
      <c r="U96">
        <f t="shared" si="12"/>
        <v>1</v>
      </c>
      <c r="V96">
        <f>[1]Entry!FO97</f>
        <v>47</v>
      </c>
      <c r="W96">
        <f t="shared" si="13"/>
        <v>0</v>
      </c>
      <c r="X96">
        <f>[1]Entry!FP97</f>
        <v>100</v>
      </c>
      <c r="Z96">
        <f>[1]Entry!EX97</f>
        <v>40</v>
      </c>
      <c r="AA96">
        <f>[1]Entry!EY97</f>
        <v>60</v>
      </c>
      <c r="AB96">
        <f t="shared" si="14"/>
        <v>0</v>
      </c>
      <c r="AC96">
        <f>[1]Entry!FA97</f>
        <v>100</v>
      </c>
      <c r="AD96">
        <f t="shared" si="15"/>
        <v>0</v>
      </c>
      <c r="AE96">
        <f>[1]Entry!FB97</f>
        <v>57</v>
      </c>
      <c r="AG96">
        <f>[1]Entry!FE97</f>
        <v>160</v>
      </c>
      <c r="AH96">
        <f>[1]Entry!FF97</f>
        <v>170</v>
      </c>
      <c r="AI96">
        <f t="shared" si="16"/>
        <v>0</v>
      </c>
      <c r="AJ96">
        <f>[1]Entry!FJ97</f>
        <v>160</v>
      </c>
      <c r="AK96">
        <f t="shared" si="17"/>
        <v>0</v>
      </c>
      <c r="AL96">
        <f>[1]Entry!FL97</f>
        <v>85</v>
      </c>
    </row>
    <row r="97" spans="1:38">
      <c r="A97">
        <f>IF(SUM([1]Entry!X98:AG98)=0,1,0)</f>
        <v>0</v>
      </c>
      <c r="B97">
        <f>MIN([1]Entry!AR98:CE98)</f>
        <v>-230</v>
      </c>
      <c r="C97">
        <f>MAX([1]Entry!AR98:CE98)</f>
        <v>103</v>
      </c>
      <c r="D97">
        <f>SUMIF('[1]Bean-Lott'!G:G,"&gt;"&amp;[1]Analysis!C97,'[1]Bean-Lott'!F:F)-SUMIF('[1]Bean-Lott'!G:G,"&gt;"&amp;[1]Analysis!D97,'[1]Bean-Lott'!F:F)</f>
        <v>0.55326638067852318</v>
      </c>
      <c r="E97">
        <f t="shared" si="9"/>
        <v>333</v>
      </c>
      <c r="F97">
        <f t="shared" si="10"/>
        <v>100</v>
      </c>
      <c r="G97">
        <f>MAX([1]Entry!CZ98:DS98)</f>
        <v>200</v>
      </c>
      <c r="H97">
        <f>LOOKUP(G97,'[1]Bean-Lott'!G:G,'[1]Bean-Lott'!H:H)</f>
        <v>1.2207884222336644E-2</v>
      </c>
      <c r="I97">
        <f>MAX([1]Entry!DT98:EM98)</f>
        <v>20</v>
      </c>
      <c r="J97">
        <f>MIN([1]Entry!EP98:EQ98)</f>
        <v>-301</v>
      </c>
      <c r="K97">
        <f>MAX([1]Entry!EP98:EQ98)</f>
        <v>25</v>
      </c>
      <c r="L97">
        <f>SUMIF('[1]Bean-Lott'!M:M,"&gt;"&amp;[1]Analysis!L97,'[1]Bean-Lott'!L:L)-SUMIF('[1]Bean-Lott'!M:M,"&gt;"&amp;[1]Analysis!M97,'[1]Bean-Lott'!L:L)</f>
        <v>0.51566791400230672</v>
      </c>
      <c r="M97">
        <f t="shared" si="11"/>
        <v>326</v>
      </c>
      <c r="N97">
        <f>IF([1]Entry!EU98=1,-[1]Entry!ET98,[1]Entry!ET98)</f>
        <v>-450</v>
      </c>
      <c r="O97">
        <f>LOOKUP(N97,'[1]Bean-Lott'!M:M,'[1]Bean-Lott'!N:N)</f>
        <v>6.7821087361367782E-6</v>
      </c>
      <c r="P97">
        <f>[1]Entry!EV98</f>
        <v>20</v>
      </c>
      <c r="S97">
        <f>MIN([1]Entry!FS98:FT98)</f>
        <v>36</v>
      </c>
      <c r="T97">
        <f>MAX([1]Entry!FS98:FT98)</f>
        <v>45</v>
      </c>
      <c r="U97">
        <f t="shared" si="12"/>
        <v>1</v>
      </c>
      <c r="V97">
        <f>[1]Entry!FO98</f>
        <v>38</v>
      </c>
      <c r="W97">
        <f t="shared" si="13"/>
        <v>0</v>
      </c>
      <c r="X97">
        <f>[1]Entry!FP98</f>
        <v>62</v>
      </c>
      <c r="Z97">
        <f>[1]Entry!EX98</f>
        <v>250</v>
      </c>
      <c r="AA97">
        <f>[1]Entry!EY98</f>
        <v>315</v>
      </c>
      <c r="AB97">
        <f t="shared" si="14"/>
        <v>0</v>
      </c>
      <c r="AC97">
        <f>[1]Entry!FA98</f>
        <v>300</v>
      </c>
      <c r="AD97">
        <f t="shared" si="15"/>
        <v>0</v>
      </c>
      <c r="AE97">
        <f>[1]Entry!FB98</f>
        <v>50</v>
      </c>
      <c r="AG97">
        <f>[1]Entry!FE98</f>
        <v>150</v>
      </c>
      <c r="AH97">
        <f>[1]Entry!FF98</f>
        <v>165</v>
      </c>
      <c r="AI97">
        <f t="shared" si="16"/>
        <v>0</v>
      </c>
      <c r="AJ97">
        <f>[1]Entry!FJ98</f>
        <v>155</v>
      </c>
      <c r="AK97">
        <f t="shared" si="17"/>
        <v>1</v>
      </c>
      <c r="AL97">
        <f>[1]Entry!FL98</f>
        <v>55</v>
      </c>
    </row>
    <row r="98" spans="1:38">
      <c r="A98">
        <f>IF(SUM([1]Entry!X99:AG99)=0,1,0)</f>
        <v>0</v>
      </c>
      <c r="B98">
        <f>MIN([1]Entry!AR99:CE99)</f>
        <v>55</v>
      </c>
      <c r="C98">
        <f>MAX([1]Entry!AR99:CE99)</f>
        <v>199</v>
      </c>
      <c r="D98">
        <f>SUMIF('[1]Bean-Lott'!G:G,"&gt;"&amp;[1]Analysis!C98,'[1]Bean-Lott'!F:F)-SUMIF('[1]Bean-Lott'!G:G,"&gt;"&amp;[1]Analysis!D98,'[1]Bean-Lott'!F:F)</f>
        <v>0.97959026299100427</v>
      </c>
      <c r="E98">
        <f t="shared" si="9"/>
        <v>144</v>
      </c>
      <c r="F98">
        <f t="shared" si="10"/>
        <v>40</v>
      </c>
      <c r="G98">
        <f>MAX([1]Entry!CZ99:DS99)</f>
        <v>140</v>
      </c>
      <c r="H98">
        <f>LOOKUP(G98,'[1]Bean-Lott'!G:G,'[1]Bean-Lott'!H:H)</f>
        <v>0.69295999386807872</v>
      </c>
      <c r="I98">
        <f>MAX([1]Entry!DT99:EM99)</f>
        <v>80</v>
      </c>
      <c r="J98">
        <f>MIN([1]Entry!EP99:EQ99)</f>
        <v>-238</v>
      </c>
      <c r="K98">
        <f>MAX([1]Entry!EP99:EQ99)</f>
        <v>132</v>
      </c>
      <c r="L98">
        <f>SUMIF('[1]Bean-Lott'!M:M,"&gt;"&amp;[1]Analysis!L98,'[1]Bean-Lott'!L:L)-SUMIF('[1]Bean-Lott'!M:M,"&gt;"&amp;[1]Analysis!M98,'[1]Bean-Lott'!L:L)</f>
        <v>1.779595684067247E-3</v>
      </c>
      <c r="M98">
        <f t="shared" si="11"/>
        <v>370</v>
      </c>
      <c r="N98">
        <f>IF([1]Entry!EU99=1,-[1]Entry!ET99,[1]Entry!ET99)</f>
        <v>150</v>
      </c>
      <c r="O98">
        <f>LOOKUP(N98,'[1]Bean-Lott'!M:M,'[1]Bean-Lott'!N:N)</f>
        <v>5.5601479366545887E-64</v>
      </c>
      <c r="P98">
        <f>[1]Entry!EV99</f>
        <v>81</v>
      </c>
      <c r="S98">
        <f>MIN([1]Entry!FS99:FT99)</f>
        <v>35</v>
      </c>
      <c r="T98">
        <f>MAX([1]Entry!FS99:FT99)</f>
        <v>40</v>
      </c>
      <c r="U98">
        <f t="shared" si="12"/>
        <v>0</v>
      </c>
      <c r="V98">
        <f>[1]Entry!FO99</f>
        <v>37</v>
      </c>
      <c r="W98">
        <f t="shared" si="13"/>
        <v>0</v>
      </c>
      <c r="X98">
        <f>[1]Entry!FP99</f>
        <v>81</v>
      </c>
      <c r="Z98">
        <f>[1]Entry!EX99</f>
        <v>50</v>
      </c>
      <c r="AA98">
        <f>[1]Entry!EY99</f>
        <v>150</v>
      </c>
      <c r="AB98">
        <f t="shared" si="14"/>
        <v>0</v>
      </c>
      <c r="AC98">
        <f>[1]Entry!FA99</f>
        <v>100000</v>
      </c>
      <c r="AD98">
        <f t="shared" si="15"/>
        <v>0</v>
      </c>
      <c r="AE98">
        <f>[1]Entry!FB99</f>
        <v>50</v>
      </c>
      <c r="AG98">
        <f>[1]Entry!FE99</f>
        <v>130</v>
      </c>
      <c r="AH98">
        <f>[1]Entry!FF99</f>
        <v>140</v>
      </c>
      <c r="AI98">
        <f t="shared" si="16"/>
        <v>0</v>
      </c>
      <c r="AJ98">
        <f>[1]Entry!FJ99</f>
        <v>135</v>
      </c>
      <c r="AK98">
        <f t="shared" si="17"/>
        <v>0</v>
      </c>
      <c r="AL98">
        <f>[1]Entry!FL99</f>
        <v>70</v>
      </c>
    </row>
    <row r="99" spans="1:38">
      <c r="A99">
        <f>IF(SUM([1]Entry!X100:AG100)=0,1,0)</f>
        <v>1</v>
      </c>
      <c r="B99">
        <f>MIN([1]Entry!AR100:CE100)</f>
        <v>33</v>
      </c>
      <c r="C99">
        <f>MAX([1]Entry!AR100:CE100)</f>
        <v>190</v>
      </c>
      <c r="D99">
        <f>SUMIF('[1]Bean-Lott'!G:G,"&gt;"&amp;[1]Analysis!C99,'[1]Bean-Lott'!F:F)-SUMIF('[1]Bean-Lott'!G:G,"&gt;"&amp;[1]Analysis!D99,'[1]Bean-Lott'!F:F)</f>
        <v>0.9987943092993633</v>
      </c>
      <c r="E99">
        <f t="shared" si="9"/>
        <v>157</v>
      </c>
      <c r="F99">
        <f t="shared" si="10"/>
        <v>0</v>
      </c>
      <c r="G99">
        <f>MAX([1]Entry!CZ100:DS100)</f>
        <v>100</v>
      </c>
      <c r="H99">
        <f>LOOKUP(G99,'[1]Bean-Lott'!G:G,'[1]Bean-Lott'!H:H)</f>
        <v>0.98017279350548514</v>
      </c>
      <c r="I99">
        <f>MAX([1]Entry!DT100:EM100)</f>
        <v>69</v>
      </c>
      <c r="J99">
        <f>MIN([1]Entry!EP100:EQ100)</f>
        <v>-381</v>
      </c>
      <c r="K99">
        <f>MAX([1]Entry!EP100:EQ100)</f>
        <v>-219</v>
      </c>
      <c r="L99">
        <f>SUMIF('[1]Bean-Lott'!M:M,"&gt;"&amp;[1]Analysis!L99,'[1]Bean-Lott'!L:L)-SUMIF('[1]Bean-Lott'!M:M,"&gt;"&amp;[1]Analysis!M99,'[1]Bean-Lott'!L:L)</f>
        <v>0.99986229940802906</v>
      </c>
      <c r="M99">
        <f t="shared" si="11"/>
        <v>162</v>
      </c>
      <c r="N99">
        <f>IF([1]Entry!EU100=1,-[1]Entry!ET100,[1]Entry!ET100)</f>
        <v>-300</v>
      </c>
      <c r="O99">
        <f>LOOKUP(N99,'[1]Bean-Lott'!M:M,'[1]Bean-Lott'!N:N)</f>
        <v>0.99598861134588856</v>
      </c>
      <c r="P99">
        <f>[1]Entry!EV100</f>
        <v>83</v>
      </c>
      <c r="S99">
        <f>MIN([1]Entry!FS100:FT100)</f>
        <v>28</v>
      </c>
      <c r="T99">
        <f>MAX([1]Entry!FS100:FT100)</f>
        <v>55</v>
      </c>
      <c r="U99">
        <f t="shared" si="12"/>
        <v>1</v>
      </c>
      <c r="V99">
        <f>[1]Entry!FO100</f>
        <v>36</v>
      </c>
      <c r="W99">
        <f t="shared" si="13"/>
        <v>0</v>
      </c>
      <c r="X99">
        <f>[1]Entry!FP100</f>
        <v>29</v>
      </c>
      <c r="Z99">
        <f>[1]Entry!EX100</f>
        <v>1000</v>
      </c>
      <c r="AA99">
        <f>[1]Entry!EY100</f>
        <v>3000</v>
      </c>
      <c r="AB99">
        <f t="shared" si="14"/>
        <v>0</v>
      </c>
      <c r="AC99">
        <f>[1]Entry!FA100</f>
        <v>2000</v>
      </c>
      <c r="AD99">
        <f t="shared" si="15"/>
        <v>0</v>
      </c>
      <c r="AE99">
        <f>[1]Entry!FB100</f>
        <v>19</v>
      </c>
      <c r="AG99">
        <f>[1]Entry!FE100</f>
        <v>80</v>
      </c>
      <c r="AH99">
        <f>[1]Entry!FF100</f>
        <v>200</v>
      </c>
      <c r="AI99">
        <f t="shared" si="16"/>
        <v>1</v>
      </c>
      <c r="AJ99">
        <f>[1]Entry!FJ100</f>
        <v>150</v>
      </c>
      <c r="AK99">
        <f t="shared" si="17"/>
        <v>1</v>
      </c>
      <c r="AL99">
        <f>[1]Entry!FL100</f>
        <v>39</v>
      </c>
    </row>
    <row r="100" spans="1:38">
      <c r="A100">
        <f>IF(SUM([1]Entry!X101:AG101)=0,1,0)</f>
        <v>1</v>
      </c>
      <c r="B100">
        <f>MIN([1]Entry!AR101:CE101)</f>
        <v>10</v>
      </c>
      <c r="C100">
        <f>MAX([1]Entry!AR101:CE101)</f>
        <v>192</v>
      </c>
      <c r="D100">
        <f>SUMIF('[1]Bean-Lott'!G:G,"&gt;"&amp;[1]Analysis!C100,'[1]Bean-Lott'!F:F)-SUMIF('[1]Bean-Lott'!G:G,"&gt;"&amp;[1]Analysis!D100,'[1]Bean-Lott'!F:F)</f>
        <v>0.999963581530112</v>
      </c>
      <c r="E100">
        <f t="shared" si="9"/>
        <v>182</v>
      </c>
      <c r="F100">
        <f t="shared" si="10"/>
        <v>10</v>
      </c>
      <c r="G100">
        <f>MAX([1]Entry!CZ101:DS101)</f>
        <v>90</v>
      </c>
      <c r="H100">
        <f>LOOKUP(G100,'[1]Bean-Lott'!G:G,'[1]Bean-Lott'!H:H)</f>
        <v>0.96711507598328306</v>
      </c>
      <c r="I100">
        <f>MAX([1]Entry!DT101:EM101)</f>
        <v>29</v>
      </c>
      <c r="J100">
        <f>MIN([1]Entry!EP101:EQ101)</f>
        <v>-600</v>
      </c>
      <c r="K100">
        <f>MAX([1]Entry!EP101:EQ101)</f>
        <v>-371</v>
      </c>
      <c r="L100">
        <f>SUMIF('[1]Bean-Lott'!M:M,"&gt;"&amp;[1]Analysis!L100,'[1]Bean-Lott'!L:L)-SUMIF('[1]Bean-Lott'!M:M,"&gt;"&amp;[1]Analysis!M100,'[1]Bean-Lott'!L:L)</f>
        <v>2.9195367891454715E-4</v>
      </c>
      <c r="M100">
        <f t="shared" si="11"/>
        <v>229</v>
      </c>
      <c r="N100">
        <f>IF([1]Entry!EU101=1,-[1]Entry!ET101,[1]Entry!ET101)</f>
        <v>-450</v>
      </c>
      <c r="O100">
        <f>LOOKUP(N100,'[1]Bean-Lott'!M:M,'[1]Bean-Lott'!N:N)</f>
        <v>6.7821087361367782E-6</v>
      </c>
      <c r="P100">
        <f>[1]Entry!EV101</f>
        <v>91</v>
      </c>
      <c r="S100">
        <f>MIN([1]Entry!FS101:FT101)</f>
        <v>35</v>
      </c>
      <c r="T100">
        <f>MAX([1]Entry!FS101:FT101)</f>
        <v>55</v>
      </c>
      <c r="U100">
        <f t="shared" si="12"/>
        <v>1</v>
      </c>
      <c r="V100">
        <f>[1]Entry!FO101</f>
        <v>42</v>
      </c>
      <c r="W100">
        <f t="shared" si="13"/>
        <v>1</v>
      </c>
      <c r="X100">
        <f>[1]Entry!FP101</f>
        <v>60</v>
      </c>
      <c r="Z100">
        <f>[1]Entry!EX101</f>
        <v>100000</v>
      </c>
      <c r="AA100">
        <f>[1]Entry!EY101</f>
        <v>300000</v>
      </c>
      <c r="AB100">
        <f t="shared" si="14"/>
        <v>0</v>
      </c>
      <c r="AC100">
        <f>[1]Entry!FA101</f>
        <v>150000</v>
      </c>
      <c r="AD100">
        <f t="shared" si="15"/>
        <v>0</v>
      </c>
      <c r="AE100">
        <f>[1]Entry!FB101</f>
        <v>71</v>
      </c>
      <c r="AG100">
        <f>[1]Entry!FE101</f>
        <v>105</v>
      </c>
      <c r="AH100">
        <f>[1]Entry!FF101</f>
        <v>150</v>
      </c>
      <c r="AI100">
        <f t="shared" si="16"/>
        <v>1</v>
      </c>
      <c r="AJ100">
        <f>[1]Entry!FJ101</f>
        <v>125</v>
      </c>
      <c r="AK100">
        <f t="shared" si="17"/>
        <v>0</v>
      </c>
      <c r="AL100">
        <f>[1]Entry!FL101</f>
        <v>59</v>
      </c>
    </row>
    <row r="101" spans="1:38">
      <c r="A101">
        <f>IF(SUM([1]Entry!X102:AG102)=0,1,0)</f>
        <v>1</v>
      </c>
      <c r="B101">
        <f>MIN([1]Entry!AR102:CE102)</f>
        <v>192</v>
      </c>
      <c r="C101">
        <f>MAX([1]Entry!AR102:CE102)</f>
        <v>259</v>
      </c>
      <c r="D101">
        <f>SUMIF('[1]Bean-Lott'!G:G,"&gt;"&amp;[1]Analysis!C101,'[1]Bean-Lott'!F:F)-SUMIF('[1]Bean-Lott'!G:G,"&gt;"&amp;[1]Analysis!D101,'[1]Bean-Lott'!F:F)</f>
        <v>8.0987578270762667E-6</v>
      </c>
      <c r="E101">
        <f t="shared" si="9"/>
        <v>67</v>
      </c>
      <c r="F101">
        <f t="shared" si="10"/>
        <v>200</v>
      </c>
      <c r="G101">
        <f>MAX([1]Entry!CZ102:DS102)</f>
        <v>300</v>
      </c>
      <c r="H101">
        <f>LOOKUP(G101,'[1]Bean-Lott'!G:G,'[1]Bean-Lott'!H:H)</f>
        <v>1.2130594486229506E-12</v>
      </c>
      <c r="I101">
        <f>MAX([1]Entry!DT102:EM102)</f>
        <v>95</v>
      </c>
      <c r="J101">
        <f>MIN([1]Entry!EP102:EQ102)</f>
        <v>248</v>
      </c>
      <c r="K101">
        <f>MAX([1]Entry!EP102:EQ102)</f>
        <v>399</v>
      </c>
      <c r="L101">
        <f>SUMIF('[1]Bean-Lott'!M:M,"&gt;"&amp;[1]Analysis!L101,'[1]Bean-Lott'!L:L)-SUMIF('[1]Bean-Lott'!M:M,"&gt;"&amp;[1]Analysis!M101,'[1]Bean-Lott'!L:L)</f>
        <v>1.4856945230418242E-122</v>
      </c>
      <c r="M101">
        <f t="shared" si="11"/>
        <v>151</v>
      </c>
      <c r="N101">
        <f>IF([1]Entry!EU102=1,-[1]Entry!ET102,[1]Entry!ET102)</f>
        <v>500</v>
      </c>
      <c r="O101">
        <f>LOOKUP(N101,'[1]Bean-Lott'!M:M,'[1]Bean-Lott'!N:N)</f>
        <v>9.0843778976111447E-223</v>
      </c>
      <c r="P101">
        <f>[1]Entry!EV102</f>
        <v>80</v>
      </c>
      <c r="S101">
        <f>MIN([1]Entry!FS102:FT102)</f>
        <v>35</v>
      </c>
      <c r="T101">
        <f>MAX([1]Entry!FS102:FT102)</f>
        <v>39</v>
      </c>
      <c r="U101">
        <f t="shared" si="12"/>
        <v>0</v>
      </c>
      <c r="V101">
        <f>[1]Entry!FO102</f>
        <v>37</v>
      </c>
      <c r="W101">
        <f t="shared" si="13"/>
        <v>0</v>
      </c>
      <c r="X101">
        <f>[1]Entry!FP102</f>
        <v>88</v>
      </c>
      <c r="Z101">
        <f>[1]Entry!EX102</f>
        <v>100000</v>
      </c>
      <c r="AA101">
        <f>[1]Entry!EY102</f>
        <v>100000</v>
      </c>
      <c r="AB101">
        <f t="shared" si="14"/>
        <v>0</v>
      </c>
      <c r="AC101">
        <f>[1]Entry!FA102</f>
        <v>1000000</v>
      </c>
      <c r="AD101">
        <f t="shared" si="15"/>
        <v>0</v>
      </c>
      <c r="AE101">
        <f>[1]Entry!FB102</f>
        <v>7</v>
      </c>
      <c r="AG101">
        <f>[1]Entry!FE102</f>
        <v>140</v>
      </c>
      <c r="AH101">
        <f>[1]Entry!FF102</f>
        <v>160</v>
      </c>
      <c r="AI101">
        <f t="shared" si="16"/>
        <v>1</v>
      </c>
      <c r="AJ101">
        <f>[1]Entry!FJ102</f>
        <v>155</v>
      </c>
      <c r="AK101">
        <f t="shared" si="17"/>
        <v>1</v>
      </c>
      <c r="AL101">
        <f>[1]Entry!FL102</f>
        <v>94</v>
      </c>
    </row>
    <row r="102" spans="1:38">
      <c r="A102">
        <f>IF(SUM([1]Entry!X103:AG103)=0,1,0)</f>
        <v>0</v>
      </c>
      <c r="B102">
        <f>MIN([1]Entry!AR103:CE103)</f>
        <v>-201</v>
      </c>
      <c r="C102">
        <f>MAX([1]Entry!AR103:CE103)</f>
        <v>400</v>
      </c>
      <c r="D102">
        <f>SUMIF('[1]Bean-Lott'!G:G,"&gt;"&amp;[1]Analysis!C102,'[1]Bean-Lott'!F:F)-SUMIF('[1]Bean-Lott'!G:G,"&gt;"&amp;[1]Analysis!D102,'[1]Bean-Lott'!F:F)</f>
        <v>0.99999999999999978</v>
      </c>
      <c r="E102">
        <f t="shared" si="9"/>
        <v>601</v>
      </c>
      <c r="F102">
        <f t="shared" si="10"/>
        <v>25</v>
      </c>
      <c r="G102">
        <f>MAX([1]Entry!CZ103:DS103)</f>
        <v>125</v>
      </c>
      <c r="H102">
        <f>LOOKUP(G102,'[1]Bean-Lott'!G:G,'[1]Bean-Lott'!H:H)</f>
        <v>0.89055935908180972</v>
      </c>
      <c r="I102">
        <f>MAX([1]Entry!DT103:EM103)</f>
        <v>20</v>
      </c>
      <c r="J102">
        <f>MIN([1]Entry!EP103:EQ103)</f>
        <v>-115</v>
      </c>
      <c r="K102">
        <f>MAX([1]Entry!EP103:EQ103)</f>
        <v>116</v>
      </c>
      <c r="L102">
        <f>SUMIF('[1]Bean-Lott'!M:M,"&gt;"&amp;[1]Analysis!L102,'[1]Bean-Lott'!L:L)-SUMIF('[1]Bean-Lott'!M:M,"&gt;"&amp;[1]Analysis!M102,'[1]Bean-Lott'!L:L)</f>
        <v>6.1757781048183604E-17</v>
      </c>
      <c r="M102">
        <f t="shared" si="11"/>
        <v>231</v>
      </c>
      <c r="N102">
        <f>IF([1]Entry!EU103=1,-[1]Entry!ET103,[1]Entry!ET103)</f>
        <v>-300</v>
      </c>
      <c r="O102">
        <f>LOOKUP(N102,'[1]Bean-Lott'!M:M,'[1]Bean-Lott'!N:N)</f>
        <v>0.99598861134588856</v>
      </c>
      <c r="P102">
        <f>[1]Entry!EV103</f>
        <v>30</v>
      </c>
      <c r="S102">
        <f>MIN([1]Entry!FS103:FT103)</f>
        <v>20</v>
      </c>
      <c r="T102">
        <f>MAX([1]Entry!FS103:FT103)</f>
        <v>60</v>
      </c>
      <c r="U102">
        <f t="shared" si="12"/>
        <v>1</v>
      </c>
      <c r="V102">
        <f>[1]Entry!FO103</f>
        <v>42</v>
      </c>
      <c r="W102">
        <f t="shared" si="13"/>
        <v>1</v>
      </c>
      <c r="X102">
        <f>[1]Entry!FP103</f>
        <v>9</v>
      </c>
      <c r="Z102">
        <f>[1]Entry!EX103</f>
        <v>2000</v>
      </c>
      <c r="AA102">
        <f>[1]Entry!EY103</f>
        <v>10000</v>
      </c>
      <c r="AB102">
        <f t="shared" si="14"/>
        <v>1</v>
      </c>
      <c r="AC102">
        <f>[1]Entry!FA103</f>
        <v>5000</v>
      </c>
      <c r="AD102">
        <f t="shared" si="15"/>
        <v>0</v>
      </c>
      <c r="AE102">
        <f>[1]Entry!FB103</f>
        <v>10</v>
      </c>
      <c r="AG102">
        <f>[1]Entry!FE103</f>
        <v>80</v>
      </c>
      <c r="AH102">
        <f>[1]Entry!FF103</f>
        <v>130</v>
      </c>
      <c r="AI102">
        <f t="shared" si="16"/>
        <v>0</v>
      </c>
      <c r="AJ102">
        <f>[1]Entry!FJ103</f>
        <v>105</v>
      </c>
      <c r="AK102">
        <f t="shared" si="17"/>
        <v>0</v>
      </c>
      <c r="AL102">
        <f>[1]Entry!FL103</f>
        <v>19</v>
      </c>
    </row>
    <row r="103" spans="1:38">
      <c r="A103">
        <f>IF(SUM([1]Entry!X104:AG104)=0,1,0)</f>
        <v>0</v>
      </c>
      <c r="B103">
        <f>MIN([1]Entry!AR104:CE104)</f>
        <v>-135</v>
      </c>
      <c r="C103">
        <f>MAX([1]Entry!AR104:CE104)</f>
        <v>85</v>
      </c>
      <c r="D103">
        <f>SUMIF('[1]Bean-Lott'!G:G,"&gt;"&amp;[1]Analysis!C103,'[1]Bean-Lott'!F:F)-SUMIF('[1]Bean-Lott'!G:G,"&gt;"&amp;[1]Analysis!D103,'[1]Bean-Lott'!F:F)</f>
        <v>0.24628948452840271</v>
      </c>
      <c r="E103">
        <f t="shared" si="9"/>
        <v>220</v>
      </c>
      <c r="F103">
        <f t="shared" si="10"/>
        <v>400</v>
      </c>
      <c r="G103">
        <f>MAX([1]Entry!CZ104:DS104)</f>
        <v>500</v>
      </c>
      <c r="H103">
        <f>LOOKUP(G103,'[1]Bean-Lott'!G:G,'[1]Bean-Lott'!H:H)</f>
        <v>5.3396523262175343E-74</v>
      </c>
      <c r="I103">
        <f>MAX([1]Entry!DT104:EM104)</f>
        <v>11</v>
      </c>
      <c r="J103">
        <f>MIN([1]Entry!EP104:EQ104)</f>
        <v>-127</v>
      </c>
      <c r="K103">
        <f>MAX([1]Entry!EP104:EQ104)</f>
        <v>147</v>
      </c>
      <c r="L103">
        <f>SUMIF('[1]Bean-Lott'!M:M,"&gt;"&amp;[1]Analysis!L103,'[1]Bean-Lott'!L:L)-SUMIF('[1]Bean-Lott'!M:M,"&gt;"&amp;[1]Analysis!M103,'[1]Bean-Lott'!L:L)</f>
        <v>4.1311550661778111E-15</v>
      </c>
      <c r="M103">
        <f t="shared" si="11"/>
        <v>274</v>
      </c>
      <c r="N103">
        <f>IF([1]Entry!EU104=1,-[1]Entry!ET104,[1]Entry!ET104)</f>
        <v>-10</v>
      </c>
      <c r="O103">
        <f>LOOKUP(N103,'[1]Bean-Lott'!M:M,'[1]Bean-Lott'!N:N)</f>
        <v>1.5516511237508719E-24</v>
      </c>
      <c r="P103">
        <f>[1]Entry!EV104</f>
        <v>11</v>
      </c>
      <c r="S103">
        <f>MIN([1]Entry!FS104:FT104)</f>
        <v>25</v>
      </c>
      <c r="T103">
        <f>MAX([1]Entry!FS104:FT104)</f>
        <v>45</v>
      </c>
      <c r="U103">
        <f t="shared" si="12"/>
        <v>1</v>
      </c>
      <c r="V103">
        <f>[1]Entry!FO104</f>
        <v>30</v>
      </c>
      <c r="W103">
        <f t="shared" si="13"/>
        <v>0</v>
      </c>
      <c r="X103">
        <f>[1]Entry!FP104</f>
        <v>11</v>
      </c>
      <c r="Z103">
        <f>[1]Entry!EX104</f>
        <v>100</v>
      </c>
      <c r="AA103">
        <f>[1]Entry!EY104</f>
        <v>10000</v>
      </c>
      <c r="AB103">
        <f t="shared" si="14"/>
        <v>1</v>
      </c>
      <c r="AC103">
        <f>[1]Entry!FA104</f>
        <v>3000</v>
      </c>
      <c r="AD103">
        <f t="shared" si="15"/>
        <v>0</v>
      </c>
      <c r="AE103">
        <f>[1]Entry!FB104</f>
        <v>13</v>
      </c>
      <c r="AG103">
        <f>[1]Entry!FE104</f>
        <v>70</v>
      </c>
      <c r="AH103">
        <f>[1]Entry!FF104</f>
        <v>90</v>
      </c>
      <c r="AI103">
        <f t="shared" si="16"/>
        <v>0</v>
      </c>
      <c r="AJ103">
        <f>[1]Entry!FJ104</f>
        <v>85</v>
      </c>
      <c r="AK103">
        <f t="shared" si="17"/>
        <v>0</v>
      </c>
      <c r="AL103">
        <f>[1]Entry!FL104</f>
        <v>7</v>
      </c>
    </row>
    <row r="104" spans="1:38">
      <c r="A104">
        <f>IF(SUM([1]Entry!X105:AG105)=0,1,0)</f>
        <v>1</v>
      </c>
      <c r="B104">
        <f>MIN([1]Entry!AR105:CE105)</f>
        <v>72</v>
      </c>
      <c r="C104">
        <f>MAX([1]Entry!AR105:CE105)</f>
        <v>113</v>
      </c>
      <c r="D104">
        <f>SUMIF('[1]Bean-Lott'!G:G,"&gt;"&amp;[1]Analysis!C104,'[1]Bean-Lott'!F:F)-SUMIF('[1]Bean-Lott'!G:G,"&gt;"&amp;[1]Analysis!D104,'[1]Bean-Lott'!F:F)</f>
        <v>0.61367517626860202</v>
      </c>
      <c r="E104">
        <f t="shared" si="9"/>
        <v>41</v>
      </c>
      <c r="F104">
        <f t="shared" si="10"/>
        <v>75</v>
      </c>
      <c r="G104">
        <f>MAX([1]Entry!CZ105:DS105)</f>
        <v>25</v>
      </c>
      <c r="H104">
        <f>LOOKUP(G104,'[1]Bean-Lott'!G:G,'[1]Bean-Lott'!H:H)</f>
        <v>0.12709115293924866</v>
      </c>
      <c r="I104">
        <f>MAX([1]Entry!DT105:EM105)</f>
        <v>70</v>
      </c>
      <c r="J104">
        <f>MIN([1]Entry!EP105:EQ105)</f>
        <v>-450</v>
      </c>
      <c r="K104">
        <f>MAX([1]Entry!EP105:EQ105)</f>
        <v>149</v>
      </c>
      <c r="L104">
        <f>SUMIF('[1]Bean-Lott'!M:M,"&gt;"&amp;[1]Analysis!L104,'[1]Bean-Lott'!L:L)-SUMIF('[1]Bean-Lott'!M:M,"&gt;"&amp;[1]Analysis!M104,'[1]Bean-Lott'!L:L)</f>
        <v>0.99999999999997669</v>
      </c>
      <c r="M104">
        <f t="shared" si="11"/>
        <v>599</v>
      </c>
      <c r="N104">
        <f>IF([1]Entry!EU105=1,-[1]Entry!ET105,[1]Entry!ET105)</f>
        <v>-400</v>
      </c>
      <c r="O104">
        <f>LOOKUP(N104,'[1]Bean-Lott'!M:M,'[1]Bean-Lott'!N:N)</f>
        <v>3.1532196507365891E-2</v>
      </c>
      <c r="P104">
        <f>[1]Entry!EV105</f>
        <v>83</v>
      </c>
      <c r="S104">
        <f>MIN([1]Entry!FS105:FT105)</f>
        <v>35</v>
      </c>
      <c r="T104">
        <f>MAX([1]Entry!FS105:FT105)</f>
        <v>45</v>
      </c>
      <c r="U104">
        <f t="shared" si="12"/>
        <v>1</v>
      </c>
      <c r="V104">
        <f>[1]Entry!FO105</f>
        <v>37</v>
      </c>
      <c r="W104">
        <f t="shared" si="13"/>
        <v>0</v>
      </c>
      <c r="X104">
        <f>[1]Entry!FP105</f>
        <v>76</v>
      </c>
      <c r="Z104">
        <f>[1]Entry!EX105</f>
        <v>33000</v>
      </c>
      <c r="AA104">
        <f>[1]Entry!EY105</f>
        <v>200000</v>
      </c>
      <c r="AB104">
        <f t="shared" si="14"/>
        <v>0</v>
      </c>
      <c r="AC104">
        <f>[1]Entry!FA105</f>
        <v>50000</v>
      </c>
      <c r="AD104">
        <f t="shared" si="15"/>
        <v>0</v>
      </c>
      <c r="AE104">
        <f>[1]Entry!FB105</f>
        <v>25</v>
      </c>
      <c r="AG104">
        <f>[1]Entry!FE105</f>
        <v>130</v>
      </c>
      <c r="AH104">
        <f>[1]Entry!FF105</f>
        <v>200</v>
      </c>
      <c r="AI104">
        <f t="shared" si="16"/>
        <v>1</v>
      </c>
      <c r="AJ104">
        <f>[1]Entry!FJ105</f>
        <v>185</v>
      </c>
      <c r="AK104">
        <f t="shared" si="17"/>
        <v>0</v>
      </c>
      <c r="AL104">
        <f>[1]Entry!FL105</f>
        <v>63</v>
      </c>
    </row>
    <row r="105" spans="1:38">
      <c r="A105">
        <f>IF(SUM([1]Entry!X106:AG106)=0,1,0)</f>
        <v>1</v>
      </c>
      <c r="B105">
        <f>MIN([1]Entry!AR106:CE106)</f>
        <v>70</v>
      </c>
      <c r="C105">
        <f>MAX([1]Entry!AR106:CE106)</f>
        <v>100</v>
      </c>
      <c r="D105">
        <f>SUMIF('[1]Bean-Lott'!G:G,"&gt;"&amp;[1]Analysis!C105,'[1]Bean-Lott'!F:F)-SUMIF('[1]Bean-Lott'!G:G,"&gt;"&amp;[1]Analysis!D105,'[1]Bean-Lott'!F:F)</f>
        <v>0.42383369937348842</v>
      </c>
      <c r="E105">
        <f t="shared" si="9"/>
        <v>30</v>
      </c>
      <c r="F105">
        <f t="shared" si="10"/>
        <v>20</v>
      </c>
      <c r="G105">
        <f>MAX([1]Entry!CZ106:DS106)</f>
        <v>80</v>
      </c>
      <c r="H105">
        <f>LOOKUP(G105,'[1]Bean-Lott'!G:G,'[1]Bean-Lott'!H:H)</f>
        <v>0.92130083486981174</v>
      </c>
      <c r="I105">
        <f>MAX([1]Entry!DT106:EM106)</f>
        <v>80</v>
      </c>
      <c r="J105">
        <f>MIN([1]Entry!EP106:EQ106)</f>
        <v>-100</v>
      </c>
      <c r="K105">
        <f>MAX([1]Entry!EP106:EQ106)</f>
        <v>25</v>
      </c>
      <c r="L105">
        <f>SUMIF('[1]Bean-Lott'!M:M,"&gt;"&amp;[1]Analysis!L105,'[1]Bean-Lott'!L:L)-SUMIF('[1]Bean-Lott'!M:M,"&gt;"&amp;[1]Analysis!M105,'[1]Bean-Lott'!L:L)</f>
        <v>1.5533209280533159E-19</v>
      </c>
      <c r="M105">
        <f t="shared" si="11"/>
        <v>125</v>
      </c>
      <c r="N105">
        <f>IF([1]Entry!EU106=1,-[1]Entry!ET106,[1]Entry!ET106)</f>
        <v>-5</v>
      </c>
      <c r="O105">
        <f>LOOKUP(N105,'[1]Bean-Lott'!M:M,'[1]Bean-Lott'!N:N)</f>
        <v>2.6904916843087636E-25</v>
      </c>
      <c r="P105">
        <f>[1]Entry!EV106</f>
        <v>25</v>
      </c>
      <c r="S105">
        <f>MIN([1]Entry!FS106:FT106)</f>
        <v>26</v>
      </c>
      <c r="T105">
        <f>MAX([1]Entry!FS106:FT106)</f>
        <v>32</v>
      </c>
      <c r="U105">
        <f t="shared" si="12"/>
        <v>0</v>
      </c>
      <c r="V105">
        <f>[1]Entry!FO106</f>
        <v>28</v>
      </c>
      <c r="W105">
        <f t="shared" si="13"/>
        <v>0</v>
      </c>
      <c r="X105">
        <f>[1]Entry!FP106</f>
        <v>90</v>
      </c>
      <c r="Z105">
        <f>[1]Entry!EX106</f>
        <v>9000</v>
      </c>
      <c r="AA105">
        <f>[1]Entry!EY106</f>
        <v>12000</v>
      </c>
      <c r="AB105">
        <f t="shared" si="14"/>
        <v>0</v>
      </c>
      <c r="AC105">
        <f>[1]Entry!FA106</f>
        <v>10000</v>
      </c>
      <c r="AD105">
        <f t="shared" si="15"/>
        <v>0</v>
      </c>
      <c r="AE105">
        <f>[1]Entry!FB106</f>
        <v>75</v>
      </c>
      <c r="AG105">
        <f>[1]Entry!FE106</f>
        <v>120</v>
      </c>
      <c r="AH105">
        <f>[1]Entry!FF106</f>
        <v>130</v>
      </c>
      <c r="AI105">
        <f t="shared" si="16"/>
        <v>0</v>
      </c>
      <c r="AJ105">
        <f>[1]Entry!FJ106</f>
        <v>125</v>
      </c>
      <c r="AK105">
        <f t="shared" si="17"/>
        <v>0</v>
      </c>
      <c r="AL105">
        <f>[1]Entry!FL106</f>
        <v>90</v>
      </c>
    </row>
    <row r="106" spans="1:38">
      <c r="A106">
        <f>IF(SUM([1]Entry!X107:AG107)=0,1,0)</f>
        <v>0</v>
      </c>
      <c r="B106">
        <f>MIN([1]Entry!AR107:CE107)</f>
        <v>-104</v>
      </c>
      <c r="C106">
        <f>MAX([1]Entry!AR107:CE107)</f>
        <v>204</v>
      </c>
      <c r="D106">
        <f>SUMIF('[1]Bean-Lott'!G:G,"&gt;"&amp;[1]Analysis!C106,'[1]Bean-Lott'!F:F)-SUMIF('[1]Bean-Lott'!G:G,"&gt;"&amp;[1]Analysis!D106,'[1]Bean-Lott'!F:F)</f>
        <v>0.99999947418305557</v>
      </c>
      <c r="E106">
        <f t="shared" si="9"/>
        <v>308</v>
      </c>
      <c r="F106">
        <f t="shared" si="10"/>
        <v>150</v>
      </c>
      <c r="G106">
        <f>MAX([1]Entry!CZ107:DS107)</f>
        <v>250</v>
      </c>
      <c r="H106">
        <f>LOOKUP(G106,'[1]Bean-Lott'!G:G,'[1]Bean-Lott'!H:H)</f>
        <v>2.1506763256932401E-6</v>
      </c>
      <c r="I106">
        <f>MAX([1]Entry!DT107:EM107)</f>
        <v>41</v>
      </c>
      <c r="J106">
        <f>MIN([1]Entry!EP107:EQ107)</f>
        <v>-103</v>
      </c>
      <c r="K106">
        <f>MAX([1]Entry!EP107:EQ107)</f>
        <v>52</v>
      </c>
      <c r="L106">
        <f>SUMIF('[1]Bean-Lott'!M:M,"&gt;"&amp;[1]Analysis!L106,'[1]Bean-Lott'!L:L)-SUMIF('[1]Bean-Lott'!M:M,"&gt;"&amp;[1]Analysis!M106,'[1]Bean-Lott'!L:L)</f>
        <v>7.2242068667269052E-19</v>
      </c>
      <c r="M106">
        <f t="shared" si="11"/>
        <v>155</v>
      </c>
      <c r="N106">
        <f>IF([1]Entry!EU107=1,-[1]Entry!ET107,[1]Entry!ET107)</f>
        <v>-100</v>
      </c>
      <c r="O106">
        <f>LOOKUP(N106,'[1]Bean-Lott'!M:M,'[1]Bean-Lott'!N:N)</f>
        <v>1.5967041117434934E-10</v>
      </c>
      <c r="P106">
        <f>[1]Entry!EV107</f>
        <v>55</v>
      </c>
      <c r="S106">
        <f>MIN([1]Entry!FS107:FT107)</f>
        <v>40</v>
      </c>
      <c r="T106">
        <f>MAX([1]Entry!FS107:FT107)</f>
        <v>50</v>
      </c>
      <c r="U106">
        <f t="shared" si="12"/>
        <v>1</v>
      </c>
      <c r="V106">
        <f>[1]Entry!FO107</f>
        <v>45</v>
      </c>
      <c r="W106">
        <f t="shared" si="13"/>
        <v>0</v>
      </c>
      <c r="X106">
        <f>[1]Entry!FP107</f>
        <v>61</v>
      </c>
      <c r="Z106">
        <f>[1]Entry!EX107</f>
        <v>1500</v>
      </c>
      <c r="AA106">
        <f>[1]Entry!EY107</f>
        <v>2500</v>
      </c>
      <c r="AB106">
        <f t="shared" si="14"/>
        <v>0</v>
      </c>
      <c r="AC106">
        <f>[1]Entry!FA107</f>
        <v>2500</v>
      </c>
      <c r="AD106">
        <f t="shared" si="15"/>
        <v>0</v>
      </c>
      <c r="AE106">
        <f>[1]Entry!FB107</f>
        <v>51</v>
      </c>
      <c r="AG106">
        <f>[1]Entry!FE107</f>
        <v>150</v>
      </c>
      <c r="AH106">
        <f>[1]Entry!FF107</f>
        <v>170</v>
      </c>
      <c r="AI106">
        <f t="shared" si="16"/>
        <v>0</v>
      </c>
      <c r="AJ106">
        <f>[1]Entry!FJ107</f>
        <v>165</v>
      </c>
      <c r="AK106">
        <f t="shared" si="17"/>
        <v>0</v>
      </c>
      <c r="AL106">
        <f>[1]Entry!FL107</f>
        <v>71</v>
      </c>
    </row>
    <row r="107" spans="1:38">
      <c r="A107">
        <f>IF(SUM([1]Entry!X108:AG108)=0,1,0)</f>
        <v>1</v>
      </c>
      <c r="B107">
        <f>MIN([1]Entry!AR108:CE108)</f>
        <v>-204</v>
      </c>
      <c r="C107">
        <f>MAX([1]Entry!AR108:CE108)</f>
        <v>204</v>
      </c>
      <c r="D107">
        <f>SUMIF('[1]Bean-Lott'!G:G,"&gt;"&amp;[1]Analysis!C107,'[1]Bean-Lott'!F:F)-SUMIF('[1]Bean-Lott'!G:G,"&gt;"&amp;[1]Analysis!D107,'[1]Bean-Lott'!F:F)</f>
        <v>0.99999947418305557</v>
      </c>
      <c r="E107">
        <f t="shared" si="9"/>
        <v>408</v>
      </c>
      <c r="F107">
        <f t="shared" si="10"/>
        <v>10</v>
      </c>
      <c r="G107">
        <f>MAX([1]Entry!CZ108:DS108)</f>
        <v>110</v>
      </c>
      <c r="H107">
        <f>LOOKUP(G107,'[1]Bean-Lott'!G:G,'[1]Bean-Lott'!H:H)</f>
        <v>0.96639750852639905</v>
      </c>
      <c r="I107">
        <f>MAX([1]Entry!DT108:EM108)</f>
        <v>35</v>
      </c>
      <c r="J107">
        <f>MIN([1]Entry!EP108:EQ108)</f>
        <v>-101</v>
      </c>
      <c r="K107">
        <f>MAX([1]Entry!EP108:EQ108)</f>
        <v>304</v>
      </c>
      <c r="L107">
        <f>SUMIF('[1]Bean-Lott'!M:M,"&gt;"&amp;[1]Analysis!L107,'[1]Bean-Lott'!L:L)-SUMIF('[1]Bean-Lott'!M:M,"&gt;"&amp;[1]Analysis!M107,'[1]Bean-Lott'!L:L)</f>
        <v>3.3612055461045693E-19</v>
      </c>
      <c r="M107">
        <f t="shared" si="11"/>
        <v>405</v>
      </c>
      <c r="N107">
        <f>IF([1]Entry!EU108=1,-[1]Entry!ET108,[1]Entry!ET108)</f>
        <v>-500</v>
      </c>
      <c r="O107">
        <f>LOOKUP(N107,'[1]Bean-Lott'!M:M,'[1]Bean-Lott'!N:N)</f>
        <v>1.3572032231312604E-12</v>
      </c>
      <c r="P107">
        <f>[1]Entry!EV108</f>
        <v>23</v>
      </c>
      <c r="S107">
        <f>MIN([1]Entry!FS108:FT108)</f>
        <v>30</v>
      </c>
      <c r="T107">
        <f>MAX([1]Entry!FS108:FT108)</f>
        <v>55</v>
      </c>
      <c r="U107">
        <f t="shared" si="12"/>
        <v>1</v>
      </c>
      <c r="V107">
        <f>[1]Entry!FO108</f>
        <v>40</v>
      </c>
      <c r="W107">
        <f t="shared" si="13"/>
        <v>1</v>
      </c>
      <c r="X107">
        <f>[1]Entry!FP108</f>
        <v>17</v>
      </c>
      <c r="Z107">
        <f>[1]Entry!EX108</f>
        <v>120</v>
      </c>
      <c r="AA107">
        <f>[1]Entry!EY108</f>
        <v>800</v>
      </c>
      <c r="AB107">
        <f t="shared" si="14"/>
        <v>0</v>
      </c>
      <c r="AC107">
        <f>[1]Entry!FA108</f>
        <v>500</v>
      </c>
      <c r="AD107">
        <f t="shared" si="15"/>
        <v>0</v>
      </c>
      <c r="AE107">
        <f>[1]Entry!FB108</f>
        <v>22</v>
      </c>
      <c r="AG107">
        <f>[1]Entry!FE108</f>
        <v>105</v>
      </c>
      <c r="AH107">
        <f>[1]Entry!FF108</f>
        <v>150</v>
      </c>
      <c r="AI107">
        <f t="shared" si="16"/>
        <v>1</v>
      </c>
      <c r="AJ107">
        <f>[1]Entry!FJ108</f>
        <v>120</v>
      </c>
      <c r="AK107">
        <f t="shared" si="17"/>
        <v>0</v>
      </c>
      <c r="AL107">
        <f>[1]Entry!FL108</f>
        <v>34</v>
      </c>
    </row>
    <row r="108" spans="1:38">
      <c r="A108">
        <f>IF(SUM([1]Entry!X109:AG109)=0,1,0)</f>
        <v>1</v>
      </c>
      <c r="B108">
        <f>MIN([1]Entry!AR109:CE109)</f>
        <v>-128</v>
      </c>
      <c r="C108">
        <f>MAX([1]Entry!AR109:CE109)</f>
        <v>121</v>
      </c>
      <c r="D108">
        <f>SUMIF('[1]Bean-Lott'!G:G,"&gt;"&amp;[1]Analysis!C108,'[1]Bean-Lott'!F:F)-SUMIF('[1]Bean-Lott'!G:G,"&gt;"&amp;[1]Analysis!D108,'[1]Bean-Lott'!F:F)</f>
        <v>0.83103509916908735</v>
      </c>
      <c r="E108">
        <f t="shared" si="9"/>
        <v>249</v>
      </c>
      <c r="F108">
        <f t="shared" si="10"/>
        <v>10</v>
      </c>
      <c r="G108">
        <f>MAX([1]Entry!CZ109:DS109)</f>
        <v>90</v>
      </c>
      <c r="H108">
        <f>LOOKUP(G108,'[1]Bean-Lott'!G:G,'[1]Bean-Lott'!H:H)</f>
        <v>0.96711507598328306</v>
      </c>
      <c r="I108">
        <f>MAX([1]Entry!DT109:EM109)</f>
        <v>38</v>
      </c>
      <c r="J108">
        <f>MIN([1]Entry!EP109:EQ109)</f>
        <v>-256</v>
      </c>
      <c r="K108">
        <f>MAX([1]Entry!EP109:EQ109)</f>
        <v>-131</v>
      </c>
      <c r="L108">
        <f>SUMIF('[1]Bean-Lott'!M:M,"&gt;"&amp;[1]Analysis!L108,'[1]Bean-Lott'!L:L)-SUMIF('[1]Bean-Lott'!M:M,"&gt;"&amp;[1]Analysis!M108,'[1]Bean-Lott'!L:L)</f>
        <v>1.8040121098370877E-2</v>
      </c>
      <c r="M108">
        <f t="shared" si="11"/>
        <v>125</v>
      </c>
      <c r="N108">
        <f>IF([1]Entry!EU109=1,-[1]Entry!ET109,[1]Entry!ET109)</f>
        <v>3</v>
      </c>
      <c r="O108">
        <f>LOOKUP(N108,'[1]Bean-Lott'!M:M,'[1]Bean-Lott'!N:N)</f>
        <v>7.4662462323985267E-27</v>
      </c>
      <c r="P108">
        <f>[1]Entry!EV109</f>
        <v>29</v>
      </c>
      <c r="S108">
        <f>MIN([1]Entry!FS109:FT109)</f>
        <v>40</v>
      </c>
      <c r="T108">
        <f>MAX([1]Entry!FS109:FT109)</f>
        <v>50</v>
      </c>
      <c r="U108">
        <f t="shared" si="12"/>
        <v>1</v>
      </c>
      <c r="V108">
        <f>[1]Entry!FO109</f>
        <v>47</v>
      </c>
      <c r="W108">
        <f t="shared" si="13"/>
        <v>0</v>
      </c>
      <c r="X108">
        <f>[1]Entry!FP109</f>
        <v>53</v>
      </c>
      <c r="Z108">
        <f>[1]Entry!EX109</f>
        <v>10</v>
      </c>
      <c r="AA108">
        <f>[1]Entry!EY109</f>
        <v>25</v>
      </c>
      <c r="AB108">
        <f t="shared" si="14"/>
        <v>0</v>
      </c>
      <c r="AC108">
        <f>[1]Entry!FA109</f>
        <v>100000</v>
      </c>
      <c r="AD108">
        <f t="shared" si="15"/>
        <v>0</v>
      </c>
      <c r="AE108">
        <f>[1]Entry!FB109</f>
        <v>21</v>
      </c>
      <c r="AG108">
        <f>[1]Entry!FE109</f>
        <v>150</v>
      </c>
      <c r="AH108">
        <f>[1]Entry!FF109</f>
        <v>170</v>
      </c>
      <c r="AI108">
        <f t="shared" si="16"/>
        <v>0</v>
      </c>
      <c r="AJ108">
        <f>[1]Entry!FJ109</f>
        <v>155</v>
      </c>
      <c r="AK108">
        <f t="shared" si="17"/>
        <v>1</v>
      </c>
      <c r="AL108">
        <f>[1]Entry!FL109</f>
        <v>64</v>
      </c>
    </row>
    <row r="109" spans="1:38">
      <c r="A109">
        <f>IF(SUM([1]Entry!X110:AG110)=0,1,0)</f>
        <v>0</v>
      </c>
      <c r="B109">
        <f>MIN([1]Entry!AR110:CE110)</f>
        <v>251</v>
      </c>
      <c r="C109">
        <f>MAX([1]Entry!AR110:CE110)</f>
        <v>409</v>
      </c>
      <c r="D109">
        <f>SUMIF('[1]Bean-Lott'!G:G,"&gt;"&amp;[1]Analysis!C109,'[1]Bean-Lott'!F:F)-SUMIF('[1]Bean-Lott'!G:G,"&gt;"&amp;[1]Analysis!D109,'[1]Bean-Lott'!F:F)</f>
        <v>5.9879734163726128E-13</v>
      </c>
      <c r="E109">
        <f t="shared" si="9"/>
        <v>158</v>
      </c>
      <c r="F109">
        <f t="shared" si="10"/>
        <v>200</v>
      </c>
      <c r="G109">
        <f>MAX([1]Entry!CZ110:DS110)</f>
        <v>300</v>
      </c>
      <c r="H109">
        <f>LOOKUP(G109,'[1]Bean-Lott'!G:G,'[1]Bean-Lott'!H:H)</f>
        <v>1.2130594486229506E-12</v>
      </c>
      <c r="I109">
        <f>MAX([1]Entry!DT110:EM110)</f>
        <v>66</v>
      </c>
      <c r="J109">
        <f>MIN([1]Entry!EP110:EQ110)</f>
        <v>89</v>
      </c>
      <c r="K109">
        <f>MAX([1]Entry!EP110:EQ110)</f>
        <v>214</v>
      </c>
      <c r="L109">
        <f>SUMIF('[1]Bean-Lott'!M:M,"&gt;"&amp;[1]Analysis!L109,'[1]Bean-Lott'!L:L)-SUMIF('[1]Bean-Lott'!M:M,"&gt;"&amp;[1]Analysis!M109,'[1]Bean-Lott'!L:L)</f>
        <v>5.5601479366545881E-64</v>
      </c>
      <c r="M109">
        <f t="shared" si="11"/>
        <v>125</v>
      </c>
      <c r="N109">
        <f>IF([1]Entry!EU110=1,-[1]Entry!ET110,[1]Entry!ET110)</f>
        <v>-14</v>
      </c>
      <c r="O109">
        <f>LOOKUP(N109,'[1]Bean-Lott'!M:M,'[1]Bean-Lott'!N:N)</f>
        <v>8.7123724310314867E-24</v>
      </c>
      <c r="P109">
        <f>[1]Entry!EV110</f>
        <v>62</v>
      </c>
      <c r="S109">
        <f>MIN([1]Entry!FS110:FT110)</f>
        <v>40</v>
      </c>
      <c r="T109">
        <f>MAX([1]Entry!FS110:FT110)</f>
        <v>50</v>
      </c>
      <c r="U109">
        <f t="shared" si="12"/>
        <v>1</v>
      </c>
      <c r="V109">
        <f>[1]Entry!FO110</f>
        <v>45</v>
      </c>
      <c r="W109">
        <f t="shared" si="13"/>
        <v>0</v>
      </c>
      <c r="X109">
        <f>[1]Entry!FP110</f>
        <v>43</v>
      </c>
      <c r="Z109">
        <f>[1]Entry!EX110</f>
        <v>200</v>
      </c>
      <c r="AA109">
        <f>[1]Entry!EY110</f>
        <v>300</v>
      </c>
      <c r="AB109">
        <f t="shared" si="14"/>
        <v>0</v>
      </c>
      <c r="AC109">
        <f>[1]Entry!FA110</f>
        <v>250</v>
      </c>
      <c r="AD109">
        <f t="shared" si="15"/>
        <v>0</v>
      </c>
      <c r="AE109">
        <f>[1]Entry!FB110</f>
        <v>69</v>
      </c>
      <c r="AG109">
        <f>[1]Entry!FE110</f>
        <v>140</v>
      </c>
      <c r="AH109">
        <f>[1]Entry!FF110</f>
        <v>150</v>
      </c>
      <c r="AI109">
        <f t="shared" si="16"/>
        <v>1</v>
      </c>
      <c r="AJ109">
        <f>[1]Entry!FJ110</f>
        <v>150</v>
      </c>
      <c r="AK109">
        <f t="shared" si="17"/>
        <v>1</v>
      </c>
      <c r="AL109">
        <f>[1]Entry!FL110</f>
        <v>68</v>
      </c>
    </row>
    <row r="110" spans="1:38">
      <c r="A110">
        <f>IF(SUM([1]Entry!X111:AG111)=0,1,0)</f>
        <v>1</v>
      </c>
      <c r="B110">
        <f>MIN([1]Entry!AR111:CE111)</f>
        <v>-495</v>
      </c>
      <c r="C110">
        <f>MAX([1]Entry!AR111:CE111)</f>
        <v>308</v>
      </c>
      <c r="D110">
        <f>SUMIF('[1]Bean-Lott'!G:G,"&gt;"&amp;[1]Analysis!C110,'[1]Bean-Lott'!F:F)-SUMIF('[1]Bean-Lott'!G:G,"&gt;"&amp;[1]Analysis!D110,'[1]Bean-Lott'!F:F)</f>
        <v>0.99999999999999978</v>
      </c>
      <c r="E110">
        <f t="shared" si="9"/>
        <v>803</v>
      </c>
      <c r="F110">
        <f t="shared" si="10"/>
        <v>100</v>
      </c>
      <c r="G110">
        <f>MAX([1]Entry!CZ111:DS111)</f>
        <v>200</v>
      </c>
      <c r="H110">
        <f>LOOKUP(G110,'[1]Bean-Lott'!G:G,'[1]Bean-Lott'!H:H)</f>
        <v>1.2207884222336644E-2</v>
      </c>
      <c r="I110">
        <f>MAX([1]Entry!DT111:EM111)</f>
        <v>0</v>
      </c>
      <c r="J110">
        <f>MIN([1]Entry!EP111:EQ111)</f>
        <v>-468</v>
      </c>
      <c r="K110">
        <f>MAX([1]Entry!EP111:EQ111)</f>
        <v>0</v>
      </c>
      <c r="L110">
        <f>SUMIF('[1]Bean-Lott'!M:M,"&gt;"&amp;[1]Analysis!L110,'[1]Bean-Lott'!L:L)-SUMIF('[1]Bean-Lott'!M:M,"&gt;"&amp;[1]Analysis!M110,'[1]Bean-Lott'!L:L)</f>
        <v>0.99999999999999967</v>
      </c>
      <c r="M110">
        <f t="shared" si="11"/>
        <v>468</v>
      </c>
      <c r="N110">
        <f>IF([1]Entry!EU111=1,-[1]Entry!ET111,[1]Entry!ET111)</f>
        <v>-550</v>
      </c>
      <c r="O110">
        <f>LOOKUP(N110,'[1]Bean-Lott'!M:M,'[1]Bean-Lott'!N:N)</f>
        <v>3.431025275028665E-23</v>
      </c>
      <c r="P110">
        <f>[1]Entry!EV111</f>
        <v>0</v>
      </c>
      <c r="S110">
        <f>MIN([1]Entry!FS111:FT111)</f>
        <v>28</v>
      </c>
      <c r="T110">
        <f>MAX([1]Entry!FS111:FT111)</f>
        <v>58</v>
      </c>
      <c r="U110">
        <f t="shared" si="12"/>
        <v>1</v>
      </c>
      <c r="V110">
        <f>[1]Entry!FO111</f>
        <v>43</v>
      </c>
      <c r="W110">
        <f t="shared" si="13"/>
        <v>1</v>
      </c>
      <c r="X110">
        <f>[1]Entry!FP111</f>
        <v>19</v>
      </c>
      <c r="Z110">
        <f>[1]Entry!EX111</f>
        <v>300</v>
      </c>
      <c r="AA110">
        <f>[1]Entry!EY111</f>
        <v>4000</v>
      </c>
      <c r="AB110">
        <f t="shared" si="14"/>
        <v>1</v>
      </c>
      <c r="AC110">
        <f>[1]Entry!FA111</f>
        <v>1000</v>
      </c>
      <c r="AD110">
        <f t="shared" si="15"/>
        <v>0</v>
      </c>
      <c r="AE110">
        <f>[1]Entry!FB111</f>
        <v>3</v>
      </c>
      <c r="AG110">
        <f>[1]Entry!FE111</f>
        <v>125</v>
      </c>
      <c r="AH110">
        <f>[1]Entry!FF111</f>
        <v>180</v>
      </c>
      <c r="AI110">
        <f t="shared" si="16"/>
        <v>1</v>
      </c>
      <c r="AJ110">
        <f>[1]Entry!FJ111</f>
        <v>155</v>
      </c>
      <c r="AK110">
        <f t="shared" si="17"/>
        <v>1</v>
      </c>
      <c r="AL110">
        <f>[1]Entry!FL111</f>
        <v>20</v>
      </c>
    </row>
    <row r="111" spans="1:38">
      <c r="A111">
        <f>IF(SUM([1]Entry!X112:AG112)=0,1,0)</f>
        <v>0</v>
      </c>
      <c r="B111">
        <f>MIN([1]Entry!AR112:CE112)</f>
        <v>-101</v>
      </c>
      <c r="C111">
        <f>MAX([1]Entry!AR112:CE112)</f>
        <v>221</v>
      </c>
      <c r="D111">
        <f>SUMIF('[1]Bean-Lott'!G:G,"&gt;"&amp;[1]Analysis!C111,'[1]Bean-Lott'!F:F)-SUMIF('[1]Bean-Lott'!G:G,"&gt;"&amp;[1]Analysis!D111,'[1]Bean-Lott'!F:F)</f>
        <v>0.99999999187479183</v>
      </c>
      <c r="E111">
        <f t="shared" si="9"/>
        <v>322</v>
      </c>
      <c r="F111">
        <f t="shared" si="10"/>
        <v>5</v>
      </c>
      <c r="G111">
        <f>MAX([1]Entry!CZ112:DS112)</f>
        <v>105</v>
      </c>
      <c r="H111">
        <f>LOOKUP(G111,'[1]Bean-Lott'!G:G,'[1]Bean-Lott'!H:H)</f>
        <v>0.97793345226327855</v>
      </c>
      <c r="I111">
        <f>MAX([1]Entry!DT112:EM112)</f>
        <v>81</v>
      </c>
      <c r="J111">
        <f>MIN([1]Entry!EP112:EQ112)</f>
        <v>-450</v>
      </c>
      <c r="K111">
        <f>MAX([1]Entry!EP112:EQ112)</f>
        <v>145</v>
      </c>
      <c r="L111">
        <f>SUMIF('[1]Bean-Lott'!M:M,"&gt;"&amp;[1]Analysis!L111,'[1]Bean-Lott'!L:L)-SUMIF('[1]Bean-Lott'!M:M,"&gt;"&amp;[1]Analysis!M111,'[1]Bean-Lott'!L:L)</f>
        <v>0.99999999999997669</v>
      </c>
      <c r="M111">
        <f t="shared" si="11"/>
        <v>595</v>
      </c>
      <c r="N111">
        <f>IF([1]Entry!EU112=1,-[1]Entry!ET112,[1]Entry!ET112)</f>
        <v>-45</v>
      </c>
      <c r="O111">
        <f>LOOKUP(N111,'[1]Bean-Lott'!M:M,'[1]Bean-Lott'!N:N)</f>
        <v>3.2700410826260916E-18</v>
      </c>
      <c r="P111">
        <f>[1]Entry!EV112</f>
        <v>40</v>
      </c>
      <c r="S111">
        <f>MIN([1]Entry!FS112:FT112)</f>
        <v>35</v>
      </c>
      <c r="T111">
        <f>MAX([1]Entry!FS112:FT112)</f>
        <v>50</v>
      </c>
      <c r="U111">
        <f t="shared" si="12"/>
        <v>1</v>
      </c>
      <c r="V111">
        <f>[1]Entry!FO112</f>
        <v>40</v>
      </c>
      <c r="W111">
        <f t="shared" si="13"/>
        <v>1</v>
      </c>
      <c r="X111">
        <f>[1]Entry!FP112</f>
        <v>70</v>
      </c>
      <c r="Z111">
        <f>[1]Entry!EX112</f>
        <v>1000</v>
      </c>
      <c r="AA111">
        <f>[1]Entry!EY112</f>
        <v>10000</v>
      </c>
      <c r="AB111">
        <f t="shared" si="14"/>
        <v>1</v>
      </c>
      <c r="AC111">
        <f>[1]Entry!FA112</f>
        <v>1000</v>
      </c>
      <c r="AD111">
        <f t="shared" si="15"/>
        <v>0</v>
      </c>
      <c r="AE111">
        <f>[1]Entry!FB112</f>
        <v>0</v>
      </c>
      <c r="AG111">
        <f>[1]Entry!FE112</f>
        <v>140</v>
      </c>
      <c r="AH111">
        <f>[1]Entry!FF112</f>
        <v>160</v>
      </c>
      <c r="AI111">
        <f t="shared" si="16"/>
        <v>1</v>
      </c>
      <c r="AJ111">
        <f>[1]Entry!FJ112</f>
        <v>150</v>
      </c>
      <c r="AK111">
        <f t="shared" si="17"/>
        <v>1</v>
      </c>
      <c r="AL111">
        <f>[1]Entry!FL112</f>
        <v>71</v>
      </c>
    </row>
    <row r="112" spans="1:38">
      <c r="A112">
        <f>IF(SUM([1]Entry!X113:AG113)=0,1,0)</f>
        <v>1</v>
      </c>
      <c r="B112">
        <f>MIN([1]Entry!AR113:CE113)</f>
        <v>-199</v>
      </c>
      <c r="C112">
        <f>MAX([1]Entry!AR113:CE113)</f>
        <v>307</v>
      </c>
      <c r="D112">
        <f>SUMIF('[1]Bean-Lott'!G:G,"&gt;"&amp;[1]Analysis!C112,'[1]Bean-Lott'!F:F)-SUMIF('[1]Bean-Lott'!G:G,"&gt;"&amp;[1]Analysis!D112,'[1]Bean-Lott'!F:F)</f>
        <v>0.99999999999999978</v>
      </c>
      <c r="E112">
        <f t="shared" si="9"/>
        <v>506</v>
      </c>
      <c r="F112">
        <f t="shared" si="10"/>
        <v>200</v>
      </c>
      <c r="G112">
        <f>MAX([1]Entry!CZ113:DS113)</f>
        <v>300</v>
      </c>
      <c r="H112">
        <f>LOOKUP(G112,'[1]Bean-Lott'!G:G,'[1]Bean-Lott'!H:H)</f>
        <v>1.2130594486229506E-12</v>
      </c>
      <c r="I112">
        <f>MAX([1]Entry!DT113:EM113)</f>
        <v>82</v>
      </c>
      <c r="J112">
        <f>MIN([1]Entry!EP113:EQ113)</f>
        <v>-455</v>
      </c>
      <c r="K112">
        <f>MAX([1]Entry!EP113:EQ113)</f>
        <v>150</v>
      </c>
      <c r="L112">
        <f>SUMIF('[1]Bean-Lott'!M:M,"&gt;"&amp;[1]Analysis!L112,'[1]Bean-Lott'!L:L)-SUMIF('[1]Bean-Lott'!M:M,"&gt;"&amp;[1]Analysis!M112,'[1]Bean-Lott'!L:L)</f>
        <v>0.999999999999998</v>
      </c>
      <c r="M112">
        <f t="shared" si="11"/>
        <v>605</v>
      </c>
      <c r="N112">
        <f>IF([1]Entry!EU113=1,-[1]Entry!ET113,[1]Entry!ET113)</f>
        <v>-450</v>
      </c>
      <c r="O112">
        <f>LOOKUP(N112,'[1]Bean-Lott'!M:M,'[1]Bean-Lott'!N:N)</f>
        <v>6.7821087361367782E-6</v>
      </c>
      <c r="P112">
        <f>[1]Entry!EV113</f>
        <v>94</v>
      </c>
      <c r="S112">
        <f>MIN([1]Entry!FS113:FT113)</f>
        <v>28</v>
      </c>
      <c r="T112">
        <f>MAX([1]Entry!FS113:FT113)</f>
        <v>32</v>
      </c>
      <c r="U112">
        <f t="shared" si="12"/>
        <v>0</v>
      </c>
      <c r="V112">
        <f>[1]Entry!FO113</f>
        <v>32</v>
      </c>
      <c r="W112">
        <f t="shared" si="13"/>
        <v>0</v>
      </c>
      <c r="X112">
        <f>[1]Entry!FP113</f>
        <v>54</v>
      </c>
      <c r="Z112">
        <f>[1]Entry!EX113</f>
        <v>600</v>
      </c>
      <c r="AA112">
        <f>[1]Entry!EY113</f>
        <v>900</v>
      </c>
      <c r="AB112">
        <f t="shared" si="14"/>
        <v>0</v>
      </c>
      <c r="AC112">
        <f>[1]Entry!FA113</f>
        <v>850</v>
      </c>
      <c r="AD112">
        <f t="shared" si="15"/>
        <v>0</v>
      </c>
      <c r="AE112">
        <f>[1]Entry!FB113</f>
        <v>34</v>
      </c>
      <c r="AG112">
        <f>[1]Entry!FE113</f>
        <v>140</v>
      </c>
      <c r="AH112">
        <f>[1]Entry!FF113</f>
        <v>155</v>
      </c>
      <c r="AI112">
        <f t="shared" si="16"/>
        <v>1</v>
      </c>
      <c r="AJ112">
        <f>[1]Entry!FJ113</f>
        <v>155</v>
      </c>
      <c r="AK112">
        <f t="shared" si="17"/>
        <v>1</v>
      </c>
      <c r="AL112">
        <f>[1]Entry!FL113</f>
        <v>54</v>
      </c>
    </row>
    <row r="113" spans="1:38">
      <c r="A113">
        <f>IF(SUM([1]Entry!X114:AG114)=0,1,0)</f>
        <v>1</v>
      </c>
      <c r="B113">
        <f>MIN([1]Entry!AR114:CE114)</f>
        <v>-121</v>
      </c>
      <c r="C113">
        <f>MAX([1]Entry!AR114:CE114)</f>
        <v>208</v>
      </c>
      <c r="D113">
        <f>SUMIF('[1]Bean-Lott'!G:G,"&gt;"&amp;[1]Analysis!C113,'[1]Bean-Lott'!F:F)-SUMIF('[1]Bean-Lott'!G:G,"&gt;"&amp;[1]Analysis!D113,'[1]Bean-Lott'!F:F)</f>
        <v>0.99999980375675523</v>
      </c>
      <c r="E113">
        <f t="shared" si="9"/>
        <v>329</v>
      </c>
      <c r="F113">
        <f t="shared" si="10"/>
        <v>10</v>
      </c>
      <c r="G113">
        <f>MAX([1]Entry!CZ114:DS114)</f>
        <v>90</v>
      </c>
      <c r="H113">
        <f>LOOKUP(G113,'[1]Bean-Lott'!G:G,'[1]Bean-Lott'!H:H)</f>
        <v>0.96711507598328306</v>
      </c>
      <c r="I113">
        <f>MAX([1]Entry!DT114:EM114)</f>
        <v>78</v>
      </c>
      <c r="J113">
        <f>MIN([1]Entry!EP114:EQ114)</f>
        <v>-432</v>
      </c>
      <c r="K113">
        <f>MAX([1]Entry!EP114:EQ114)</f>
        <v>242</v>
      </c>
      <c r="L113">
        <f>SUMIF('[1]Bean-Lott'!M:M,"&gt;"&amp;[1]Analysis!L113,'[1]Bean-Lott'!L:L)-SUMIF('[1]Bean-Lott'!M:M,"&gt;"&amp;[1]Analysis!M113,'[1]Bean-Lott'!L:L)</f>
        <v>0.99999999997253231</v>
      </c>
      <c r="M113">
        <f t="shared" si="11"/>
        <v>674</v>
      </c>
      <c r="N113">
        <f>IF([1]Entry!EU114=1,-[1]Entry!ET114,[1]Entry!ET114)</f>
        <v>-200</v>
      </c>
      <c r="O113">
        <f>LOOKUP(N113,'[1]Bean-Lott'!M:M,'[1]Bean-Lott'!N:N)</f>
        <v>3.4292827391016009E-2</v>
      </c>
      <c r="P113">
        <f>[1]Entry!EV114</f>
        <v>87</v>
      </c>
      <c r="S113">
        <f>MIN([1]Entry!FS114:FT114)</f>
        <v>32</v>
      </c>
      <c r="T113">
        <f>MAX([1]Entry!FS114:FT114)</f>
        <v>48</v>
      </c>
      <c r="U113">
        <f t="shared" si="12"/>
        <v>1</v>
      </c>
      <c r="V113">
        <f>[1]Entry!FO114</f>
        <v>35</v>
      </c>
      <c r="W113">
        <f t="shared" si="13"/>
        <v>0</v>
      </c>
      <c r="X113">
        <f>[1]Entry!FP114</f>
        <v>76</v>
      </c>
      <c r="Z113">
        <f>[1]Entry!EX114</f>
        <v>2000</v>
      </c>
      <c r="AA113">
        <f>[1]Entry!EY114</f>
        <v>10000</v>
      </c>
      <c r="AB113">
        <f t="shared" si="14"/>
        <v>1</v>
      </c>
      <c r="AC113">
        <f>[1]Entry!FA114</f>
        <v>5000</v>
      </c>
      <c r="AD113">
        <f t="shared" si="15"/>
        <v>0</v>
      </c>
      <c r="AE113">
        <f>[1]Entry!FB114</f>
        <v>33</v>
      </c>
      <c r="AG113">
        <f>[1]Entry!FE114</f>
        <v>105</v>
      </c>
      <c r="AH113">
        <f>[1]Entry!FF114</f>
        <v>175</v>
      </c>
      <c r="AI113">
        <f t="shared" si="16"/>
        <v>1</v>
      </c>
      <c r="AJ113">
        <f>[1]Entry!FJ114</f>
        <v>130</v>
      </c>
      <c r="AK113">
        <f t="shared" si="17"/>
        <v>0</v>
      </c>
      <c r="AL113">
        <f>[1]Entry!FL114</f>
        <v>82</v>
      </c>
    </row>
    <row r="114" spans="1:38">
      <c r="A114">
        <f>IF(SUM([1]Entry!X115:AG115)=0,1,0)</f>
        <v>1</v>
      </c>
      <c r="B114">
        <f>MIN([1]Entry!AR115:CE115)</f>
        <v>-110</v>
      </c>
      <c r="C114">
        <f>MAX([1]Entry!AR115:CE115)</f>
        <v>200</v>
      </c>
      <c r="D114">
        <f>SUMIF('[1]Bean-Lott'!G:G,"&gt;"&amp;[1]Analysis!C114,'[1]Bean-Lott'!F:F)-SUMIF('[1]Bean-Lott'!G:G,"&gt;"&amp;[1]Analysis!D114,'[1]Bean-Lott'!F:F)</f>
        <v>0.9999986426963543</v>
      </c>
      <c r="E114">
        <f t="shared" si="9"/>
        <v>310</v>
      </c>
      <c r="F114">
        <f t="shared" si="10"/>
        <v>50</v>
      </c>
      <c r="G114">
        <f>MAX([1]Entry!CZ115:DS115)</f>
        <v>150</v>
      </c>
      <c r="H114">
        <f>LOOKUP(G114,'[1]Bean-Lott'!G:G,'[1]Bean-Lott'!H:H)</f>
        <v>0.51940946558470391</v>
      </c>
      <c r="I114">
        <f>MAX([1]Entry!DT115:EM115)</f>
        <v>35</v>
      </c>
      <c r="J114">
        <f>MIN([1]Entry!EP115:EQ115)</f>
        <v>-404</v>
      </c>
      <c r="K114">
        <f>MAX([1]Entry!EP115:EQ115)</f>
        <v>114</v>
      </c>
      <c r="L114">
        <f>SUMIF('[1]Bean-Lott'!M:M,"&gt;"&amp;[1]Analysis!L114,'[1]Bean-Lott'!L:L)-SUMIF('[1]Bean-Lott'!M:M,"&gt;"&amp;[1]Analysis!M114,'[1]Bean-Lott'!L:L)</f>
        <v>0.99999980425108304</v>
      </c>
      <c r="M114">
        <f t="shared" si="11"/>
        <v>518</v>
      </c>
      <c r="N114">
        <f>IF([1]Entry!EU115=1,-[1]Entry!ET115,[1]Entry!ET115)</f>
        <v>-400</v>
      </c>
      <c r="O114">
        <f>LOOKUP(N114,'[1]Bean-Lott'!M:M,'[1]Bean-Lott'!N:N)</f>
        <v>3.1532196507365891E-2</v>
      </c>
      <c r="P114">
        <f>[1]Entry!EV115</f>
        <v>10</v>
      </c>
      <c r="S114">
        <f>MIN([1]Entry!FS115:FT115)</f>
        <v>40</v>
      </c>
      <c r="T114">
        <f>MAX([1]Entry!FS115:FT115)</f>
        <v>55</v>
      </c>
      <c r="U114">
        <f t="shared" si="12"/>
        <v>1</v>
      </c>
      <c r="V114">
        <f>[1]Entry!FO115</f>
        <v>48</v>
      </c>
      <c r="W114">
        <f t="shared" si="13"/>
        <v>0</v>
      </c>
      <c r="X114">
        <f>[1]Entry!FP115</f>
        <v>20</v>
      </c>
      <c r="Z114">
        <f>[1]Entry!EX115</f>
        <v>10000</v>
      </c>
      <c r="AA114">
        <f>[1]Entry!EY115</f>
        <v>100000</v>
      </c>
      <c r="AB114">
        <f t="shared" si="14"/>
        <v>0</v>
      </c>
      <c r="AC114">
        <f>[1]Entry!FA115</f>
        <v>50000</v>
      </c>
      <c r="AD114">
        <f t="shared" si="15"/>
        <v>0</v>
      </c>
      <c r="AE114">
        <f>[1]Entry!FB115</f>
        <v>10</v>
      </c>
      <c r="AG114">
        <f>[1]Entry!FE115</f>
        <v>125</v>
      </c>
      <c r="AH114">
        <f>[1]Entry!FF115</f>
        <v>160</v>
      </c>
      <c r="AI114">
        <f t="shared" si="16"/>
        <v>1</v>
      </c>
      <c r="AJ114">
        <f>[1]Entry!FJ115</f>
        <v>140</v>
      </c>
      <c r="AK114">
        <f t="shared" si="17"/>
        <v>0</v>
      </c>
      <c r="AL114">
        <f>[1]Entry!FL115</f>
        <v>30</v>
      </c>
    </row>
    <row r="115" spans="1:38">
      <c r="A115">
        <f>IF(SUM([1]Entry!X116:AG116)=0,1,0)</f>
        <v>1</v>
      </c>
      <c r="B115">
        <f>MIN([1]Entry!AR116:CE116)</f>
        <v>-252</v>
      </c>
      <c r="C115">
        <f>MAX([1]Entry!AR116:CE116)</f>
        <v>401</v>
      </c>
      <c r="D115">
        <f>SUMIF('[1]Bean-Lott'!G:G,"&gt;"&amp;[1]Analysis!C115,'[1]Bean-Lott'!F:F)-SUMIF('[1]Bean-Lott'!G:G,"&gt;"&amp;[1]Analysis!D115,'[1]Bean-Lott'!F:F)</f>
        <v>0.99999999999999978</v>
      </c>
      <c r="E115">
        <f t="shared" si="9"/>
        <v>653</v>
      </c>
      <c r="F115">
        <f t="shared" si="10"/>
        <v>100</v>
      </c>
      <c r="G115">
        <f>MAX([1]Entry!CZ116:DS116)</f>
        <v>200</v>
      </c>
      <c r="H115">
        <f>LOOKUP(G115,'[1]Bean-Lott'!G:G,'[1]Bean-Lott'!H:H)</f>
        <v>1.2207884222336644E-2</v>
      </c>
      <c r="I115">
        <f>MAX([1]Entry!DT116:EM116)</f>
        <v>25</v>
      </c>
      <c r="J115">
        <f>MIN([1]Entry!EP116:EQ116)</f>
        <v>-379</v>
      </c>
      <c r="K115">
        <f>MAX([1]Entry!EP116:EQ116)</f>
        <v>150</v>
      </c>
      <c r="L115">
        <f>SUMIF('[1]Bean-Lott'!M:M,"&gt;"&amp;[1]Analysis!L115,'[1]Bean-Lott'!L:L)-SUMIF('[1]Bean-Lott'!M:M,"&gt;"&amp;[1]Analysis!M115,'[1]Bean-Lott'!L:L)</f>
        <v>0.99993898781440871</v>
      </c>
      <c r="M115">
        <f t="shared" si="11"/>
        <v>529</v>
      </c>
      <c r="N115">
        <f>IF([1]Entry!EU116=1,-[1]Entry!ET116,[1]Entry!ET116)</f>
        <v>-400</v>
      </c>
      <c r="O115">
        <f>LOOKUP(N115,'[1]Bean-Lott'!M:M,'[1]Bean-Lott'!N:N)</f>
        <v>3.1532196507365891E-2</v>
      </c>
      <c r="P115">
        <f>[1]Entry!EV116</f>
        <v>35</v>
      </c>
      <c r="S115">
        <f>MIN([1]Entry!FS116:FT116)</f>
        <v>30</v>
      </c>
      <c r="T115">
        <f>MAX([1]Entry!FS116:FT116)</f>
        <v>40</v>
      </c>
      <c r="U115">
        <f t="shared" si="12"/>
        <v>0</v>
      </c>
      <c r="V115">
        <f>[1]Entry!FO116</f>
        <v>33</v>
      </c>
      <c r="W115">
        <f t="shared" si="13"/>
        <v>0</v>
      </c>
      <c r="X115">
        <f>[1]Entry!FP116</f>
        <v>39</v>
      </c>
      <c r="Z115">
        <f>[1]Entry!EX116</f>
        <v>500</v>
      </c>
      <c r="AA115">
        <f>[1]Entry!EY116</f>
        <v>10000</v>
      </c>
      <c r="AB115">
        <f t="shared" si="14"/>
        <v>1</v>
      </c>
      <c r="AC115">
        <f>[1]Entry!FA116</f>
        <v>4000</v>
      </c>
      <c r="AD115">
        <f t="shared" si="15"/>
        <v>0</v>
      </c>
      <c r="AE115">
        <f>[1]Entry!FB116</f>
        <v>30</v>
      </c>
      <c r="AG115">
        <f>[1]Entry!FE116</f>
        <v>140</v>
      </c>
      <c r="AH115">
        <f>[1]Entry!FF116</f>
        <v>200</v>
      </c>
      <c r="AI115">
        <f t="shared" si="16"/>
        <v>1</v>
      </c>
      <c r="AJ115">
        <f>[1]Entry!FJ116</f>
        <v>180</v>
      </c>
      <c r="AK115">
        <f t="shared" si="17"/>
        <v>0</v>
      </c>
      <c r="AL115">
        <f>[1]Entry!FL116</f>
        <v>51</v>
      </c>
    </row>
    <row r="116" spans="1:38">
      <c r="A116">
        <f>IF(SUM([1]Entry!X117:AG117)=0,1,0)</f>
        <v>1</v>
      </c>
      <c r="B116">
        <f>MIN([1]Entry!AR117:CE117)</f>
        <v>9</v>
      </c>
      <c r="C116">
        <f>MAX([1]Entry!AR117:CE117)</f>
        <v>73</v>
      </c>
      <c r="D116">
        <f>SUMIF('[1]Bean-Lott'!G:G,"&gt;"&amp;[1]Analysis!C116,'[1]Bean-Lott'!F:F)-SUMIF('[1]Bean-Lott'!G:G,"&gt;"&amp;[1]Analysis!D116,'[1]Bean-Lott'!F:F)</f>
        <v>0.1091547057864326</v>
      </c>
      <c r="E116">
        <f t="shared" si="9"/>
        <v>64</v>
      </c>
      <c r="F116">
        <f t="shared" si="10"/>
        <v>90</v>
      </c>
      <c r="G116">
        <f>MAX([1]Entry!CZ117:DS117)</f>
        <v>10</v>
      </c>
      <c r="H116">
        <f>LOOKUP(G116,'[1]Bean-Lott'!G:G,'[1]Bean-Lott'!H:H)</f>
        <v>3.8012363437031321E-2</v>
      </c>
      <c r="I116">
        <f>MAX([1]Entry!DT117:EM117)</f>
        <v>25</v>
      </c>
      <c r="J116">
        <f>MIN([1]Entry!EP117:EQ117)</f>
        <v>-500</v>
      </c>
      <c r="K116">
        <f>MAX([1]Entry!EP117:EQ117)</f>
        <v>-248</v>
      </c>
      <c r="L116">
        <f>SUMIF('[1]Bean-Lott'!M:M,"&gt;"&amp;[1]Analysis!L116,'[1]Bean-Lott'!L:L)-SUMIF('[1]Bean-Lott'!M:M,"&gt;"&amp;[1]Analysis!M116,'[1]Bean-Lott'!L:L)</f>
        <v>0.99307218337248448</v>
      </c>
      <c r="M116">
        <f t="shared" si="11"/>
        <v>252</v>
      </c>
      <c r="N116">
        <f>IF([1]Entry!EU117=1,-[1]Entry!ET117,[1]Entry!ET117)</f>
        <v>-400</v>
      </c>
      <c r="O116">
        <f>LOOKUP(N116,'[1]Bean-Lott'!M:M,'[1]Bean-Lott'!N:N)</f>
        <v>3.1532196507365891E-2</v>
      </c>
      <c r="P116">
        <f>[1]Entry!EV117</f>
        <v>20</v>
      </c>
      <c r="S116">
        <f>MIN([1]Entry!FS117:FT117)</f>
        <v>28</v>
      </c>
      <c r="T116">
        <f>MAX([1]Entry!FS117:FT117)</f>
        <v>42</v>
      </c>
      <c r="U116">
        <f t="shared" si="12"/>
        <v>1</v>
      </c>
      <c r="V116">
        <f>[1]Entry!FO117</f>
        <v>37</v>
      </c>
      <c r="W116">
        <f t="shared" si="13"/>
        <v>0</v>
      </c>
      <c r="X116">
        <f>[1]Entry!FP117</f>
        <v>49</v>
      </c>
      <c r="Z116">
        <f>[1]Entry!EX117</f>
        <v>50000</v>
      </c>
      <c r="AA116">
        <f>[1]Entry!EY117</f>
        <v>70000</v>
      </c>
      <c r="AB116">
        <f t="shared" si="14"/>
        <v>0</v>
      </c>
      <c r="AC116">
        <f>[1]Entry!FA117</f>
        <v>55000</v>
      </c>
      <c r="AD116">
        <f t="shared" si="15"/>
        <v>0</v>
      </c>
      <c r="AE116">
        <f>[1]Entry!FB117</f>
        <v>33</v>
      </c>
      <c r="AG116">
        <f>[1]Entry!FE117</f>
        <v>135</v>
      </c>
      <c r="AH116">
        <f>[1]Entry!FF117</f>
        <v>160</v>
      </c>
      <c r="AI116">
        <f t="shared" si="16"/>
        <v>1</v>
      </c>
      <c r="AJ116">
        <f>[1]Entry!FJ117</f>
        <v>140</v>
      </c>
      <c r="AK116">
        <f t="shared" si="17"/>
        <v>0</v>
      </c>
      <c r="AL116">
        <f>[1]Entry!FL117</f>
        <v>50</v>
      </c>
    </row>
    <row r="117" spans="1:38">
      <c r="A117">
        <f>IF(SUM([1]Entry!X118:AG118)=0,1,0)</f>
        <v>1</v>
      </c>
      <c r="B117">
        <f>MIN([1]Entry!AR118:CE118)</f>
        <v>-87</v>
      </c>
      <c r="C117">
        <f>MAX([1]Entry!AR118:CE118)</f>
        <v>323</v>
      </c>
      <c r="D117">
        <f>SUMIF('[1]Bean-Lott'!G:G,"&gt;"&amp;[1]Analysis!C117,'[1]Bean-Lott'!F:F)-SUMIF('[1]Bean-Lott'!G:G,"&gt;"&amp;[1]Analysis!D117,'[1]Bean-Lott'!F:F)</f>
        <v>0.99999999999999978</v>
      </c>
      <c r="E117">
        <f t="shared" si="9"/>
        <v>410</v>
      </c>
      <c r="F117">
        <f t="shared" si="10"/>
        <v>260</v>
      </c>
      <c r="G117">
        <f>MAX([1]Entry!CZ118:DS118)</f>
        <v>360</v>
      </c>
      <c r="H117">
        <f>LOOKUP(G117,'[1]Bean-Lott'!G:G,'[1]Bean-Lott'!H:H)</f>
        <v>5.9221497061078168E-24</v>
      </c>
      <c r="I117">
        <f>MAX([1]Entry!DT118:EM118)</f>
        <v>81</v>
      </c>
      <c r="J117">
        <f>MIN([1]Entry!EP118:EQ118)</f>
        <v>-412</v>
      </c>
      <c r="K117">
        <f>MAX([1]Entry!EP118:EQ118)</f>
        <v>83</v>
      </c>
      <c r="L117">
        <f>SUMIF('[1]Bean-Lott'!M:M,"&gt;"&amp;[1]Analysis!L117,'[1]Bean-Lott'!L:L)-SUMIF('[1]Bean-Lott'!M:M,"&gt;"&amp;[1]Analysis!M117,'[1]Bean-Lott'!L:L)</f>
        <v>0.99999998005832536</v>
      </c>
      <c r="M117">
        <f t="shared" si="11"/>
        <v>495</v>
      </c>
      <c r="N117">
        <f>IF([1]Entry!EU118=1,-[1]Entry!ET118,[1]Entry!ET118)</f>
        <v>-45</v>
      </c>
      <c r="O117">
        <f>LOOKUP(N117,'[1]Bean-Lott'!M:M,'[1]Bean-Lott'!N:N)</f>
        <v>3.2700410826260916E-18</v>
      </c>
      <c r="P117">
        <f>[1]Entry!EV118</f>
        <v>65</v>
      </c>
      <c r="S117">
        <f>MIN([1]Entry!FS118:FT118)</f>
        <v>32</v>
      </c>
      <c r="T117">
        <f>MAX([1]Entry!FS118:FT118)</f>
        <v>48</v>
      </c>
      <c r="U117">
        <f t="shared" si="12"/>
        <v>1</v>
      </c>
      <c r="V117">
        <f>[1]Entry!FO118</f>
        <v>45</v>
      </c>
      <c r="W117">
        <f t="shared" si="13"/>
        <v>0</v>
      </c>
      <c r="X117">
        <f>[1]Entry!FP118</f>
        <v>77</v>
      </c>
      <c r="Z117">
        <f>[1]Entry!EX118</f>
        <v>1000</v>
      </c>
      <c r="AA117">
        <f>[1]Entry!EY118</f>
        <v>10000000</v>
      </c>
      <c r="AB117">
        <f t="shared" si="14"/>
        <v>1</v>
      </c>
      <c r="AC117">
        <f>[1]Entry!FA118</f>
        <v>100000</v>
      </c>
      <c r="AD117">
        <f t="shared" si="15"/>
        <v>0</v>
      </c>
      <c r="AE117">
        <f>[1]Entry!FB118</f>
        <v>44</v>
      </c>
      <c r="AG117">
        <f>[1]Entry!FE118</f>
        <v>95</v>
      </c>
      <c r="AH117">
        <f>[1]Entry!FF118</f>
        <v>140</v>
      </c>
      <c r="AI117">
        <f t="shared" si="16"/>
        <v>0</v>
      </c>
      <c r="AJ117">
        <f>[1]Entry!FJ118</f>
        <v>130</v>
      </c>
      <c r="AK117">
        <f t="shared" si="17"/>
        <v>0</v>
      </c>
      <c r="AL117">
        <f>[1]Entry!FL118</f>
        <v>66</v>
      </c>
    </row>
    <row r="118" spans="1:38">
      <c r="A118">
        <f>IF(SUM([1]Entry!X119:AG119)=0,1,0)</f>
        <v>0</v>
      </c>
      <c r="B118">
        <f>MIN([1]Entry!AR119:CE119)</f>
        <v>60</v>
      </c>
      <c r="C118">
        <f>MAX([1]Entry!AR119:CE119)</f>
        <v>108</v>
      </c>
      <c r="D118">
        <f>SUMIF('[1]Bean-Lott'!G:G,"&gt;"&amp;[1]Analysis!C118,'[1]Bean-Lott'!F:F)-SUMIF('[1]Bean-Lott'!G:G,"&gt;"&amp;[1]Analysis!D118,'[1]Bean-Lott'!F:F)</f>
        <v>0.62042425242758292</v>
      </c>
      <c r="E118">
        <f t="shared" si="9"/>
        <v>48</v>
      </c>
      <c r="F118">
        <f t="shared" si="10"/>
        <v>0</v>
      </c>
      <c r="G118">
        <f>MAX([1]Entry!CZ119:DS119)</f>
        <v>100</v>
      </c>
      <c r="H118">
        <f>LOOKUP(G118,'[1]Bean-Lott'!G:G,'[1]Bean-Lott'!H:H)</f>
        <v>0.98017279350548514</v>
      </c>
      <c r="I118">
        <f>MAX([1]Entry!DT119:EM119)</f>
        <v>88</v>
      </c>
      <c r="J118">
        <f>MIN([1]Entry!EP119:EQ119)</f>
        <v>141</v>
      </c>
      <c r="K118">
        <f>MAX([1]Entry!EP119:EQ119)</f>
        <v>246</v>
      </c>
      <c r="L118">
        <f>SUMIF('[1]Bean-Lott'!M:M,"&gt;"&amp;[1]Analysis!L118,'[1]Bean-Lott'!L:L)-SUMIF('[1]Bean-Lott'!M:M,"&gt;"&amp;[1]Analysis!M118,'[1]Bean-Lott'!L:L)</f>
        <v>7.9469541642661973E-81</v>
      </c>
      <c r="M118">
        <f t="shared" si="11"/>
        <v>105</v>
      </c>
      <c r="N118">
        <f>IF([1]Entry!EU119=1,-[1]Entry!ET119,[1]Entry!ET119)</f>
        <v>-1</v>
      </c>
      <c r="O118">
        <f>LOOKUP(N118,'[1]Bean-Lott'!M:M,'[1]Bean-Lott'!N:N)</f>
        <v>4.5421692741098461E-26</v>
      </c>
      <c r="P118">
        <f>[1]Entry!EV119</f>
        <v>81</v>
      </c>
      <c r="S118">
        <f>MIN([1]Entry!FS119:FT119)</f>
        <v>45</v>
      </c>
      <c r="T118">
        <f>MAX([1]Entry!FS119:FT119)</f>
        <v>55</v>
      </c>
      <c r="U118">
        <f t="shared" si="12"/>
        <v>0</v>
      </c>
      <c r="V118">
        <f>[1]Entry!FO119</f>
        <v>50</v>
      </c>
      <c r="W118">
        <f t="shared" si="13"/>
        <v>0</v>
      </c>
      <c r="X118">
        <f>[1]Entry!FP119</f>
        <v>57</v>
      </c>
      <c r="Z118">
        <f>[1]Entry!EX119</f>
        <v>800</v>
      </c>
      <c r="AA118">
        <f>[1]Entry!EY119</f>
        <v>1200</v>
      </c>
      <c r="AB118">
        <f t="shared" si="14"/>
        <v>0</v>
      </c>
      <c r="AC118">
        <f>[1]Entry!FA119</f>
        <v>1000</v>
      </c>
      <c r="AD118">
        <f t="shared" si="15"/>
        <v>0</v>
      </c>
      <c r="AE118">
        <f>[1]Entry!FB119</f>
        <v>81</v>
      </c>
      <c r="AG118">
        <f>[1]Entry!FE119</f>
        <v>165</v>
      </c>
      <c r="AH118">
        <f>[1]Entry!FF119</f>
        <v>185</v>
      </c>
      <c r="AI118">
        <f t="shared" si="16"/>
        <v>0</v>
      </c>
      <c r="AJ118">
        <f>[1]Entry!FJ119</f>
        <v>160</v>
      </c>
      <c r="AK118">
        <f t="shared" si="17"/>
        <v>0</v>
      </c>
      <c r="AL118">
        <f>[1]Entry!FL119</f>
        <v>70</v>
      </c>
    </row>
    <row r="119" spans="1:38">
      <c r="A119">
        <f>IF(SUM([1]Entry!X120:AG120)=0,1,0)</f>
        <v>1</v>
      </c>
      <c r="B119">
        <f>MIN([1]Entry!AR120:CE120)</f>
        <v>-105</v>
      </c>
      <c r="C119">
        <f>MAX([1]Entry!AR120:CE120)</f>
        <v>165</v>
      </c>
      <c r="D119">
        <f>SUMIF('[1]Bean-Lott'!G:G,"&gt;"&amp;[1]Analysis!C119,'[1]Bean-Lott'!F:F)-SUMIF('[1]Bean-Lott'!G:G,"&gt;"&amp;[1]Analysis!D119,'[1]Bean-Lott'!F:F)</f>
        <v>0.99862908041677334</v>
      </c>
      <c r="E119">
        <f t="shared" si="9"/>
        <v>270</v>
      </c>
      <c r="F119">
        <f t="shared" si="10"/>
        <v>20</v>
      </c>
      <c r="G119">
        <f>MAX([1]Entry!CZ120:DS120)</f>
        <v>80</v>
      </c>
      <c r="H119">
        <f>LOOKUP(G119,'[1]Bean-Lott'!G:G,'[1]Bean-Lott'!H:H)</f>
        <v>0.92130083486981174</v>
      </c>
      <c r="I119">
        <f>MAX([1]Entry!DT120:EM120)</f>
        <v>42</v>
      </c>
      <c r="J119">
        <f>MIN([1]Entry!EP120:EQ120)</f>
        <v>-500</v>
      </c>
      <c r="K119">
        <f>MAX([1]Entry!EP120:EQ120)</f>
        <v>103</v>
      </c>
      <c r="L119">
        <f>SUMIF('[1]Bean-Lott'!M:M,"&gt;"&amp;[1]Analysis!L119,'[1]Bean-Lott'!L:L)-SUMIF('[1]Bean-Lott'!M:M,"&gt;"&amp;[1]Analysis!M119,'[1]Bean-Lott'!L:L)</f>
        <v>0.99999999999999967</v>
      </c>
      <c r="M119">
        <f t="shared" si="11"/>
        <v>603</v>
      </c>
      <c r="N119">
        <f>IF([1]Entry!EU120=1,-[1]Entry!ET120,[1]Entry!ET120)</f>
        <v>-500</v>
      </c>
      <c r="O119">
        <f>LOOKUP(N119,'[1]Bean-Lott'!M:M,'[1]Bean-Lott'!N:N)</f>
        <v>1.3572032231312604E-12</v>
      </c>
      <c r="P119">
        <f>[1]Entry!EV120</f>
        <v>25</v>
      </c>
      <c r="S119">
        <f>MIN([1]Entry!FS120:FT120)</f>
        <v>25</v>
      </c>
      <c r="T119">
        <f>MAX([1]Entry!FS120:FT120)</f>
        <v>55</v>
      </c>
      <c r="U119">
        <f t="shared" si="12"/>
        <v>1</v>
      </c>
      <c r="V119">
        <f>[1]Entry!FO120</f>
        <v>34</v>
      </c>
      <c r="W119">
        <f t="shared" si="13"/>
        <v>0</v>
      </c>
      <c r="X119">
        <f>[1]Entry!FP120</f>
        <v>14</v>
      </c>
      <c r="Z119">
        <f>[1]Entry!EX120</f>
        <v>200</v>
      </c>
      <c r="AA119">
        <f>[1]Entry!EY120</f>
        <v>1600</v>
      </c>
      <c r="AB119">
        <f t="shared" si="14"/>
        <v>0</v>
      </c>
      <c r="AC119">
        <f>[1]Entry!FA120</f>
        <v>1550</v>
      </c>
      <c r="AD119">
        <f t="shared" si="15"/>
        <v>0</v>
      </c>
      <c r="AE119">
        <f>[1]Entry!FB120</f>
        <v>9</v>
      </c>
      <c r="AG119">
        <f>[1]Entry!FE120</f>
        <v>125</v>
      </c>
      <c r="AH119">
        <f>[1]Entry!FF120</f>
        <v>190</v>
      </c>
      <c r="AI119">
        <f t="shared" si="16"/>
        <v>1</v>
      </c>
      <c r="AJ119">
        <f>[1]Entry!FJ120</f>
        <v>150</v>
      </c>
      <c r="AK119">
        <f t="shared" si="17"/>
        <v>1</v>
      </c>
      <c r="AL119">
        <f>[1]Entry!FL120</f>
        <v>35</v>
      </c>
    </row>
    <row r="120" spans="1:38">
      <c r="A120">
        <f>IF(SUM([1]Entry!X121:AG121)=0,1,0)</f>
        <v>1</v>
      </c>
      <c r="B120">
        <f>MIN([1]Entry!AR121:CE121)</f>
        <v>-112</v>
      </c>
      <c r="C120">
        <f>MAX([1]Entry!AR121:CE121)</f>
        <v>174</v>
      </c>
      <c r="D120">
        <f>SUMIF('[1]Bean-Lott'!G:G,"&gt;"&amp;[1]Analysis!C120,'[1]Bean-Lott'!F:F)-SUMIF('[1]Bean-Lott'!G:G,"&gt;"&amp;[1]Analysis!D120,'[1]Bean-Lott'!F:F)</f>
        <v>0.99973332398181691</v>
      </c>
      <c r="E120">
        <f t="shared" si="9"/>
        <v>286</v>
      </c>
      <c r="F120">
        <f t="shared" si="10"/>
        <v>40</v>
      </c>
      <c r="G120">
        <f>MAX([1]Entry!CZ121:DS121)</f>
        <v>60</v>
      </c>
      <c r="H120">
        <f>LOOKUP(G120,'[1]Bean-Lott'!G:G,'[1]Bean-Lott'!H:H)</f>
        <v>0.69135007650524438</v>
      </c>
      <c r="I120">
        <f>MAX([1]Entry!DT121:EM121)</f>
        <v>63</v>
      </c>
      <c r="J120">
        <f>MIN([1]Entry!EP121:EQ121)</f>
        <v>-467</v>
      </c>
      <c r="K120">
        <f>MAX([1]Entry!EP121:EQ121)</f>
        <v>320</v>
      </c>
      <c r="L120">
        <f>SUMIF('[1]Bean-Lott'!M:M,"&gt;"&amp;[1]Analysis!L120,'[1]Bean-Lott'!L:L)-SUMIF('[1]Bean-Lott'!M:M,"&gt;"&amp;[1]Analysis!M120,'[1]Bean-Lott'!L:L)</f>
        <v>0.99999999999999967</v>
      </c>
      <c r="M120">
        <f t="shared" si="11"/>
        <v>787</v>
      </c>
      <c r="N120">
        <f>IF([1]Entry!EU121=1,-[1]Entry!ET121,[1]Entry!ET121)</f>
        <v>-400</v>
      </c>
      <c r="O120">
        <f>LOOKUP(N120,'[1]Bean-Lott'!M:M,'[1]Bean-Lott'!N:N)</f>
        <v>3.1532196507365891E-2</v>
      </c>
      <c r="P120">
        <f>[1]Entry!EV121</f>
        <v>26</v>
      </c>
      <c r="S120">
        <f>MIN([1]Entry!FS121:FT121)</f>
        <v>38</v>
      </c>
      <c r="T120">
        <f>MAX([1]Entry!FS121:FT121)</f>
        <v>50</v>
      </c>
      <c r="U120">
        <f t="shared" si="12"/>
        <v>1</v>
      </c>
      <c r="V120">
        <f>[1]Entry!FO121</f>
        <v>40</v>
      </c>
      <c r="W120">
        <f t="shared" si="13"/>
        <v>1</v>
      </c>
      <c r="X120">
        <f>[1]Entry!FP121</f>
        <v>57</v>
      </c>
      <c r="Z120">
        <f>[1]Entry!EX121</f>
        <v>8000</v>
      </c>
      <c r="AA120">
        <f>[1]Entry!EY121</f>
        <v>20000</v>
      </c>
      <c r="AB120">
        <f t="shared" si="14"/>
        <v>0</v>
      </c>
      <c r="AC120">
        <f>[1]Entry!FA121</f>
        <v>15000</v>
      </c>
      <c r="AD120">
        <f t="shared" si="15"/>
        <v>0</v>
      </c>
      <c r="AE120">
        <f>[1]Entry!FB121</f>
        <v>35</v>
      </c>
      <c r="AG120">
        <f>[1]Entry!FE121</f>
        <v>60</v>
      </c>
      <c r="AH120">
        <f>[1]Entry!FF121</f>
        <v>90</v>
      </c>
      <c r="AI120">
        <f t="shared" si="16"/>
        <v>0</v>
      </c>
      <c r="AJ120">
        <f>[1]Entry!FJ121</f>
        <v>80</v>
      </c>
      <c r="AK120">
        <f t="shared" si="17"/>
        <v>0</v>
      </c>
      <c r="AL120">
        <f>[1]Entry!FL121</f>
        <v>52</v>
      </c>
    </row>
    <row r="121" spans="1:38">
      <c r="A121">
        <f>IF(SUM([1]Entry!X122:AG122)=0,1,0)</f>
        <v>1</v>
      </c>
      <c r="B121">
        <f>MIN([1]Entry!AR122:CE122)</f>
        <v>-213</v>
      </c>
      <c r="C121">
        <f>MAX([1]Entry!AR122:CE122)</f>
        <v>318</v>
      </c>
      <c r="D121">
        <f>SUMIF('[1]Bean-Lott'!G:G,"&gt;"&amp;[1]Analysis!C121,'[1]Bean-Lott'!F:F)-SUMIF('[1]Bean-Lott'!G:G,"&gt;"&amp;[1]Analysis!D121,'[1]Bean-Lott'!F:F)</f>
        <v>0.99999999999999978</v>
      </c>
      <c r="E121">
        <f t="shared" si="9"/>
        <v>531</v>
      </c>
      <c r="F121">
        <f t="shared" si="10"/>
        <v>200</v>
      </c>
      <c r="G121">
        <f>MAX([1]Entry!CZ122:DS122)</f>
        <v>300</v>
      </c>
      <c r="H121">
        <f>LOOKUP(G121,'[1]Bean-Lott'!G:G,'[1]Bean-Lott'!H:H)</f>
        <v>1.2130594486229506E-12</v>
      </c>
      <c r="I121">
        <f>MAX([1]Entry!DT122:EM122)</f>
        <v>71</v>
      </c>
      <c r="J121">
        <f>MIN([1]Entry!EP122:EQ122)</f>
        <v>-321</v>
      </c>
      <c r="K121">
        <f>MAX([1]Entry!EP122:EQ122)</f>
        <v>330</v>
      </c>
      <c r="L121">
        <f>SUMIF('[1]Bean-Lott'!M:M,"&gt;"&amp;[1]Analysis!L121,'[1]Bean-Lott'!L:L)-SUMIF('[1]Bean-Lott'!M:M,"&gt;"&amp;[1]Analysis!M121,'[1]Bean-Lott'!L:L)</f>
        <v>0.83888245095860514</v>
      </c>
      <c r="M121">
        <f t="shared" si="11"/>
        <v>651</v>
      </c>
      <c r="N121">
        <f>IF([1]Entry!EU122=1,-[1]Entry!ET122,[1]Entry!ET122)</f>
        <v>-400</v>
      </c>
      <c r="O121">
        <f>LOOKUP(N121,'[1]Bean-Lott'!M:M,'[1]Bean-Lott'!N:N)</f>
        <v>3.1532196507365891E-2</v>
      </c>
      <c r="P121">
        <f>[1]Entry!EV122</f>
        <v>49</v>
      </c>
      <c r="S121">
        <f>MIN([1]Entry!FS122:FT122)</f>
        <v>27</v>
      </c>
      <c r="T121">
        <f>MAX([1]Entry!FS122:FT122)</f>
        <v>51</v>
      </c>
      <c r="U121">
        <f t="shared" si="12"/>
        <v>1</v>
      </c>
      <c r="V121">
        <f>[1]Entry!FO122</f>
        <v>44</v>
      </c>
      <c r="W121">
        <f t="shared" si="13"/>
        <v>0</v>
      </c>
      <c r="X121">
        <f>[1]Entry!FP122</f>
        <v>82</v>
      </c>
      <c r="Z121">
        <f>[1]Entry!EX122</f>
        <v>1000</v>
      </c>
      <c r="AA121">
        <f>[1]Entry!EY122</f>
        <v>7000</v>
      </c>
      <c r="AB121">
        <f t="shared" si="14"/>
        <v>1</v>
      </c>
      <c r="AC121">
        <f>[1]Entry!FA122</f>
        <v>3000</v>
      </c>
      <c r="AD121">
        <f t="shared" si="15"/>
        <v>0</v>
      </c>
      <c r="AE121">
        <f>[1]Entry!FB122</f>
        <v>81</v>
      </c>
      <c r="AG121">
        <f>[1]Entry!FE122</f>
        <v>110</v>
      </c>
      <c r="AH121">
        <f>[1]Entry!FF122</f>
        <v>170</v>
      </c>
      <c r="AI121">
        <f t="shared" si="16"/>
        <v>1</v>
      </c>
      <c r="AJ121">
        <f>[1]Entry!FJ122</f>
        <v>150</v>
      </c>
      <c r="AK121">
        <f t="shared" si="17"/>
        <v>1</v>
      </c>
      <c r="AL121">
        <f>[1]Entry!FL122</f>
        <v>80</v>
      </c>
    </row>
    <row r="122" spans="1:38">
      <c r="A122">
        <f>IF(SUM([1]Entry!X123:AG123)=0,1,0)</f>
        <v>0</v>
      </c>
      <c r="B122">
        <f>MIN([1]Entry!AR123:CE123)</f>
        <v>-201</v>
      </c>
      <c r="C122">
        <f>MAX([1]Entry!AR123:CE123)</f>
        <v>201</v>
      </c>
      <c r="D122">
        <f>SUMIF('[1]Bean-Lott'!G:G,"&gt;"&amp;[1]Analysis!C122,'[1]Bean-Lott'!F:F)-SUMIF('[1]Bean-Lott'!G:G,"&gt;"&amp;[1]Analysis!D122,'[1]Bean-Lott'!F:F)</f>
        <v>0.9999986426963543</v>
      </c>
      <c r="E122">
        <f t="shared" si="9"/>
        <v>402</v>
      </c>
      <c r="F122">
        <f t="shared" si="10"/>
        <v>200</v>
      </c>
      <c r="G122">
        <f>MAX([1]Entry!CZ123:DS123)</f>
        <v>300</v>
      </c>
      <c r="H122">
        <f>LOOKUP(G122,'[1]Bean-Lott'!G:G,'[1]Bean-Lott'!H:H)</f>
        <v>1.2130594486229506E-12</v>
      </c>
      <c r="I122">
        <f>MAX([1]Entry!DT123:EM123)</f>
        <v>45</v>
      </c>
      <c r="J122">
        <f>MIN([1]Entry!EP123:EQ123)</f>
        <v>-360</v>
      </c>
      <c r="K122">
        <f>MAX([1]Entry!EP123:EQ123)</f>
        <v>41</v>
      </c>
      <c r="L122">
        <f>SUMIF('[1]Bean-Lott'!M:M,"&gt;"&amp;[1]Analysis!L122,'[1]Bean-Lott'!L:L)-SUMIF('[1]Bean-Lott'!M:M,"&gt;"&amp;[1]Analysis!M122,'[1]Bean-Lott'!L:L)</f>
        <v>0.99774888351504876</v>
      </c>
      <c r="M122">
        <f t="shared" si="11"/>
        <v>401</v>
      </c>
      <c r="N122">
        <f>IF([1]Entry!EU123=1,-[1]Entry!ET123,[1]Entry!ET123)</f>
        <v>-200</v>
      </c>
      <c r="O122">
        <f>LOOKUP(N122,'[1]Bean-Lott'!M:M,'[1]Bean-Lott'!N:N)</f>
        <v>3.4292827391016009E-2</v>
      </c>
      <c r="P122">
        <f>[1]Entry!EV123</f>
        <v>25</v>
      </c>
      <c r="S122">
        <f>MIN([1]Entry!FS123:FT123)</f>
        <v>30</v>
      </c>
      <c r="T122">
        <f>MAX([1]Entry!FS123:FT123)</f>
        <v>45</v>
      </c>
      <c r="U122">
        <f t="shared" si="12"/>
        <v>1</v>
      </c>
      <c r="V122">
        <f>[1]Entry!FO123</f>
        <v>37</v>
      </c>
      <c r="W122">
        <f t="shared" si="13"/>
        <v>0</v>
      </c>
      <c r="X122">
        <f>[1]Entry!FP123</f>
        <v>40</v>
      </c>
      <c r="Z122">
        <f>[1]Entry!EX123</f>
        <v>500000</v>
      </c>
      <c r="AA122">
        <f>[1]Entry!EY123</f>
        <v>15000000</v>
      </c>
      <c r="AB122">
        <f t="shared" si="14"/>
        <v>0</v>
      </c>
      <c r="AC122">
        <f>[1]Entry!FA123</f>
        <v>100</v>
      </c>
      <c r="AD122">
        <f t="shared" si="15"/>
        <v>0</v>
      </c>
      <c r="AE122">
        <f>[1]Entry!FB123</f>
        <v>25</v>
      </c>
      <c r="AG122">
        <f>[1]Entry!FE123</f>
        <v>130</v>
      </c>
      <c r="AH122">
        <f>[1]Entry!FF123</f>
        <v>160</v>
      </c>
      <c r="AI122">
        <f t="shared" si="16"/>
        <v>1</v>
      </c>
      <c r="AJ122">
        <f>[1]Entry!FJ123</f>
        <v>140</v>
      </c>
      <c r="AK122">
        <f t="shared" si="17"/>
        <v>0</v>
      </c>
      <c r="AL122">
        <f>[1]Entry!FL123</f>
        <v>30</v>
      </c>
    </row>
    <row r="123" spans="1:38">
      <c r="A123">
        <f>IF(SUM([1]Entry!X124:AG124)=0,1,0)</f>
        <v>0</v>
      </c>
      <c r="B123">
        <f>MIN([1]Entry!AR124:CE124)</f>
        <v>-283</v>
      </c>
      <c r="C123">
        <f>MAX([1]Entry!AR124:CE124)</f>
        <v>208</v>
      </c>
      <c r="D123">
        <f>SUMIF('[1]Bean-Lott'!G:G,"&gt;"&amp;[1]Analysis!C123,'[1]Bean-Lott'!F:F)-SUMIF('[1]Bean-Lott'!G:G,"&gt;"&amp;[1]Analysis!D123,'[1]Bean-Lott'!F:F)</f>
        <v>0.99999980375675523</v>
      </c>
      <c r="E123">
        <f t="shared" si="9"/>
        <v>491</v>
      </c>
      <c r="F123">
        <f t="shared" si="10"/>
        <v>50</v>
      </c>
      <c r="G123">
        <f>MAX([1]Entry!CZ124:DS124)</f>
        <v>150</v>
      </c>
      <c r="H123">
        <f>LOOKUP(G123,'[1]Bean-Lott'!G:G,'[1]Bean-Lott'!H:H)</f>
        <v>0.51940946558470391</v>
      </c>
      <c r="I123">
        <f>MAX([1]Entry!DT124:EM124)</f>
        <v>3</v>
      </c>
      <c r="J123">
        <f>MIN([1]Entry!EP124:EQ124)</f>
        <v>-407</v>
      </c>
      <c r="K123">
        <f>MAX([1]Entry!EP124:EQ124)</f>
        <v>-74</v>
      </c>
      <c r="L123">
        <f>SUMIF('[1]Bean-Lott'!M:M,"&gt;"&amp;[1]Analysis!L123,'[1]Bean-Lott'!L:L)-SUMIF('[1]Bean-Lott'!M:M,"&gt;"&amp;[1]Analysis!M123,'[1]Bean-Lott'!L:L)</f>
        <v>0.99999993599602088</v>
      </c>
      <c r="M123">
        <f t="shared" si="11"/>
        <v>333</v>
      </c>
      <c r="N123">
        <f>IF([1]Entry!EU124=1,-[1]Entry!ET124,[1]Entry!ET124)</f>
        <v>-300</v>
      </c>
      <c r="O123">
        <f>LOOKUP(N123,'[1]Bean-Lott'!M:M,'[1]Bean-Lott'!N:N)</f>
        <v>0.99598861134588856</v>
      </c>
      <c r="P123">
        <f>[1]Entry!EV124</f>
        <v>1</v>
      </c>
      <c r="S123">
        <f>MIN([1]Entry!FS124:FT124)</f>
        <v>25</v>
      </c>
      <c r="T123">
        <f>MAX([1]Entry!FS124:FT124)</f>
        <v>45</v>
      </c>
      <c r="U123">
        <f t="shared" si="12"/>
        <v>1</v>
      </c>
      <c r="V123">
        <f>[1]Entry!FO124</f>
        <v>39</v>
      </c>
      <c r="W123">
        <f t="shared" si="13"/>
        <v>1</v>
      </c>
      <c r="X123">
        <f>[1]Entry!FP124</f>
        <v>5</v>
      </c>
      <c r="Z123">
        <f>[1]Entry!EX124</f>
        <v>100</v>
      </c>
      <c r="AA123">
        <f>[1]Entry!EY124</f>
        <v>10000000</v>
      </c>
      <c r="AB123">
        <f t="shared" si="14"/>
        <v>1</v>
      </c>
      <c r="AC123">
        <f>[1]Entry!FA124</f>
        <v>500000</v>
      </c>
      <c r="AD123">
        <f t="shared" si="15"/>
        <v>0</v>
      </c>
      <c r="AE123">
        <f>[1]Entry!FB124</f>
        <v>1</v>
      </c>
      <c r="AG123">
        <f>[1]Entry!FE124</f>
        <v>120</v>
      </c>
      <c r="AH123">
        <f>[1]Entry!FF124</f>
        <v>200</v>
      </c>
      <c r="AI123">
        <f t="shared" si="16"/>
        <v>1</v>
      </c>
      <c r="AJ123">
        <f>[1]Entry!FJ124</f>
        <v>145</v>
      </c>
      <c r="AK123">
        <f t="shared" si="17"/>
        <v>1</v>
      </c>
      <c r="AL123">
        <f>[1]Entry!FL124</f>
        <v>4</v>
      </c>
    </row>
    <row r="124" spans="1:38">
      <c r="A124">
        <f>IF(SUM([1]Entry!X125:AG125)=0,1,0)</f>
        <v>0</v>
      </c>
      <c r="B124">
        <f>MIN([1]Entry!AR125:CE125)</f>
        <v>78</v>
      </c>
      <c r="C124">
        <f>MAX([1]Entry!AR125:CE125)</f>
        <v>270</v>
      </c>
      <c r="D124">
        <f>SUMIF('[1]Bean-Lott'!G:G,"&gt;"&amp;[1]Analysis!C124,'[1]Bean-Lott'!F:F)-SUMIF('[1]Bean-Lott'!G:G,"&gt;"&amp;[1]Analysis!D124,'[1]Bean-Lott'!F:F)</f>
        <v>0.83116050358389881</v>
      </c>
      <c r="E124">
        <f t="shared" si="9"/>
        <v>192</v>
      </c>
      <c r="F124">
        <f t="shared" si="10"/>
        <v>100</v>
      </c>
      <c r="G124">
        <f>MAX([1]Entry!CZ125:DS125)</f>
        <v>200</v>
      </c>
      <c r="H124">
        <f>LOOKUP(G124,'[1]Bean-Lott'!G:G,'[1]Bean-Lott'!H:H)</f>
        <v>1.2207884222336644E-2</v>
      </c>
      <c r="I124">
        <f>MAX([1]Entry!DT125:EM125)</f>
        <v>50</v>
      </c>
      <c r="J124">
        <f>MIN([1]Entry!EP125:EQ125)</f>
        <v>14</v>
      </c>
      <c r="K124">
        <f>MAX([1]Entry!EP125:EQ125)</f>
        <v>33</v>
      </c>
      <c r="L124">
        <f>SUMIF('[1]Bean-Lott'!M:M,"&gt;"&amp;[1]Analysis!L124,'[1]Bean-Lott'!L:L)-SUMIF('[1]Bean-Lott'!M:M,"&gt;"&amp;[1]Analysis!M124,'[1]Bean-Lott'!L:L)</f>
        <v>1.9287675709796099E-43</v>
      </c>
      <c r="M124">
        <f t="shared" si="11"/>
        <v>19</v>
      </c>
      <c r="N124">
        <f>IF([1]Entry!EU125=1,-[1]Entry!ET125,[1]Entry!ET125)</f>
        <v>-4</v>
      </c>
      <c r="O124">
        <f>LOOKUP(N124,'[1]Bean-Lott'!M:M,'[1]Bean-Lott'!N:N)</f>
        <v>1.1091681095103343E-25</v>
      </c>
      <c r="P124">
        <f>[1]Entry!EV125</f>
        <v>51</v>
      </c>
      <c r="S124">
        <f>MIN([1]Entry!FS125:FT125)</f>
        <v>40</v>
      </c>
      <c r="T124">
        <f>MAX([1]Entry!FS125:FT125)</f>
        <v>48</v>
      </c>
      <c r="U124">
        <f t="shared" si="12"/>
        <v>1</v>
      </c>
      <c r="V124">
        <f>[1]Entry!FO125</f>
        <v>45</v>
      </c>
      <c r="W124">
        <f t="shared" si="13"/>
        <v>0</v>
      </c>
      <c r="X124">
        <f>[1]Entry!FP125</f>
        <v>73</v>
      </c>
      <c r="Z124">
        <f>[1]Entry!EX125</f>
        <v>100</v>
      </c>
      <c r="AA124">
        <f>[1]Entry!EY125</f>
        <v>120</v>
      </c>
      <c r="AB124">
        <f t="shared" si="14"/>
        <v>0</v>
      </c>
      <c r="AC124">
        <f>[1]Entry!FA125</f>
        <v>200</v>
      </c>
      <c r="AD124">
        <f t="shared" si="15"/>
        <v>0</v>
      </c>
      <c r="AE124">
        <f>[1]Entry!FB125</f>
        <v>50</v>
      </c>
      <c r="AG124">
        <f>[1]Entry!FE125</f>
        <v>140</v>
      </c>
      <c r="AH124">
        <f>[1]Entry!FF125</f>
        <v>160</v>
      </c>
      <c r="AI124">
        <f t="shared" si="16"/>
        <v>1</v>
      </c>
      <c r="AJ124">
        <f>[1]Entry!FJ125</f>
        <v>150</v>
      </c>
      <c r="AK124">
        <f t="shared" si="17"/>
        <v>1</v>
      </c>
      <c r="AL124">
        <f>[1]Entry!FL125</f>
        <v>72</v>
      </c>
    </row>
    <row r="125" spans="1:38">
      <c r="A125">
        <f>IF(SUM([1]Entry!X126:AG126)=0,1,0)</f>
        <v>1</v>
      </c>
      <c r="B125">
        <f>MIN([1]Entry!AR126:CE126)</f>
        <v>-108</v>
      </c>
      <c r="C125">
        <f>MAX([1]Entry!AR126:CE126)</f>
        <v>60</v>
      </c>
      <c r="D125">
        <f>SUMIF('[1]Bean-Lott'!G:G,"&gt;"&amp;[1]Analysis!C125,'[1]Bean-Lott'!F:F)-SUMIF('[1]Bean-Lott'!G:G,"&gt;"&amp;[1]Analysis!D125,'[1]Bean-Lott'!F:F)</f>
        <v>3.8012363539148275E-2</v>
      </c>
      <c r="E125">
        <f t="shared" si="9"/>
        <v>168</v>
      </c>
      <c r="F125">
        <f t="shared" si="10"/>
        <v>50</v>
      </c>
      <c r="G125">
        <f>MAX([1]Entry!CZ126:DS126)</f>
        <v>150</v>
      </c>
      <c r="H125">
        <f>LOOKUP(G125,'[1]Bean-Lott'!G:G,'[1]Bean-Lott'!H:H)</f>
        <v>0.51940946558470391</v>
      </c>
      <c r="I125">
        <f>MAX([1]Entry!DT126:EM126)</f>
        <v>62</v>
      </c>
      <c r="J125">
        <f>MIN([1]Entry!EP126:EQ126)</f>
        <v>-328</v>
      </c>
      <c r="K125">
        <f>MAX([1]Entry!EP126:EQ126)</f>
        <v>306</v>
      </c>
      <c r="L125">
        <f>SUMIF('[1]Bean-Lott'!M:M,"&gt;"&amp;[1]Analysis!L125,'[1]Bean-Lott'!L:L)-SUMIF('[1]Bean-Lott'!M:M,"&gt;"&amp;[1]Analysis!M125,'[1]Bean-Lott'!L:L)</f>
        <v>0.89937974390820441</v>
      </c>
      <c r="M125">
        <f t="shared" si="11"/>
        <v>634</v>
      </c>
      <c r="N125">
        <f>IF([1]Entry!EU126=1,-[1]Entry!ET126,[1]Entry!ET126)</f>
        <v>-400</v>
      </c>
      <c r="O125">
        <f>LOOKUP(N125,'[1]Bean-Lott'!M:M,'[1]Bean-Lott'!N:N)</f>
        <v>3.1532196507365891E-2</v>
      </c>
      <c r="P125">
        <f>[1]Entry!EV126</f>
        <v>70</v>
      </c>
      <c r="S125">
        <f>MIN([1]Entry!FS126:FT126)</f>
        <v>32</v>
      </c>
      <c r="T125">
        <f>MAX([1]Entry!FS126:FT126)</f>
        <v>37</v>
      </c>
      <c r="U125">
        <f t="shared" si="12"/>
        <v>0</v>
      </c>
      <c r="V125">
        <f>[1]Entry!FO126</f>
        <v>35</v>
      </c>
      <c r="W125">
        <f t="shared" si="13"/>
        <v>0</v>
      </c>
      <c r="X125">
        <f>[1]Entry!FP126</f>
        <v>66</v>
      </c>
      <c r="Z125">
        <f>[1]Entry!EX126</f>
        <v>30000</v>
      </c>
      <c r="AA125">
        <f>[1]Entry!EY126</f>
        <v>50000</v>
      </c>
      <c r="AB125">
        <f t="shared" si="14"/>
        <v>0</v>
      </c>
      <c r="AC125">
        <f>[1]Entry!FA126</f>
        <v>40000</v>
      </c>
      <c r="AD125">
        <f t="shared" si="15"/>
        <v>0</v>
      </c>
      <c r="AE125">
        <f>[1]Entry!FB126</f>
        <v>63</v>
      </c>
      <c r="AG125">
        <f>[1]Entry!FE126</f>
        <v>125</v>
      </c>
      <c r="AH125">
        <f>[1]Entry!FF126</f>
        <v>140</v>
      </c>
      <c r="AI125">
        <f t="shared" si="16"/>
        <v>0</v>
      </c>
      <c r="AJ125">
        <f>[1]Entry!FJ126</f>
        <v>135</v>
      </c>
      <c r="AK125">
        <f t="shared" si="17"/>
        <v>0</v>
      </c>
      <c r="AL125">
        <f>[1]Entry!FL126</f>
        <v>71</v>
      </c>
    </row>
    <row r="126" spans="1:38">
      <c r="A126">
        <f>IF(SUM([1]Entry!X127:AG127)=0,1,0)</f>
        <v>1</v>
      </c>
      <c r="B126">
        <f>MIN([1]Entry!AR127:CE127)</f>
        <v>121</v>
      </c>
      <c r="C126">
        <f>MAX([1]Entry!AR127:CE127)</f>
        <v>151</v>
      </c>
      <c r="D126">
        <f>SUMIF('[1]Bean-Lott'!G:G,"&gt;"&amp;[1]Analysis!C126,'[1]Bean-Lott'!F:F)-SUMIF('[1]Bean-Lott'!G:G,"&gt;"&amp;[1]Analysis!D126,'[1]Bean-Lott'!F:F)</f>
        <v>0.15940914636407399</v>
      </c>
      <c r="E126">
        <f t="shared" si="9"/>
        <v>30</v>
      </c>
      <c r="F126">
        <f t="shared" si="10"/>
        <v>50</v>
      </c>
      <c r="G126">
        <f>MAX([1]Entry!CZ127:DS127)</f>
        <v>150</v>
      </c>
      <c r="H126">
        <f>LOOKUP(G126,'[1]Bean-Lott'!G:G,'[1]Bean-Lott'!H:H)</f>
        <v>0.51940946558470391</v>
      </c>
      <c r="I126">
        <f>MAX([1]Entry!DT127:EM127)</f>
        <v>51</v>
      </c>
      <c r="J126">
        <f>MIN([1]Entry!EP127:EQ127)</f>
        <v>-416</v>
      </c>
      <c r="K126">
        <f>MAX([1]Entry!EP127:EQ127)</f>
        <v>80</v>
      </c>
      <c r="L126">
        <f>SUMIF('[1]Bean-Lott'!M:M,"&gt;"&amp;[1]Analysis!L126,'[1]Bean-Lott'!L:L)-SUMIF('[1]Bean-Lott'!M:M,"&gt;"&amp;[1]Analysis!M126,'[1]Bean-Lott'!L:L)</f>
        <v>0.99999999408484408</v>
      </c>
      <c r="M126">
        <f t="shared" si="11"/>
        <v>496</v>
      </c>
      <c r="N126">
        <f>IF([1]Entry!EU127=1,-[1]Entry!ET127,[1]Entry!ET127)</f>
        <v>-450</v>
      </c>
      <c r="O126">
        <f>LOOKUP(N126,'[1]Bean-Lott'!M:M,'[1]Bean-Lott'!N:N)</f>
        <v>6.7821087361367782E-6</v>
      </c>
      <c r="P126">
        <f>[1]Entry!EV127</f>
        <v>60</v>
      </c>
      <c r="S126">
        <f>MIN([1]Entry!FS127:FT127)</f>
        <v>37</v>
      </c>
      <c r="T126">
        <f>MAX([1]Entry!FS127:FT127)</f>
        <v>43</v>
      </c>
      <c r="U126">
        <f t="shared" si="12"/>
        <v>1</v>
      </c>
      <c r="V126">
        <f>[1]Entry!FO127</f>
        <v>39</v>
      </c>
      <c r="W126">
        <f t="shared" si="13"/>
        <v>1</v>
      </c>
      <c r="X126">
        <f>[1]Entry!FP127</f>
        <v>40</v>
      </c>
      <c r="Z126">
        <f>[1]Entry!EX127</f>
        <v>500</v>
      </c>
      <c r="AA126">
        <f>[1]Entry!EY127</f>
        <v>1000000</v>
      </c>
      <c r="AB126">
        <f t="shared" si="14"/>
        <v>1</v>
      </c>
      <c r="AC126">
        <f>[1]Entry!FA127</f>
        <v>6000</v>
      </c>
      <c r="AD126">
        <f t="shared" si="15"/>
        <v>0</v>
      </c>
      <c r="AE126">
        <f>[1]Entry!FB127</f>
        <v>80</v>
      </c>
      <c r="AG126">
        <f>[1]Entry!FE127</f>
        <v>115</v>
      </c>
      <c r="AH126">
        <f>[1]Entry!FF127</f>
        <v>140</v>
      </c>
      <c r="AI126">
        <f t="shared" si="16"/>
        <v>0</v>
      </c>
      <c r="AJ126">
        <f>[1]Entry!FJ127</f>
        <v>130</v>
      </c>
      <c r="AK126">
        <f t="shared" si="17"/>
        <v>0</v>
      </c>
      <c r="AL126">
        <f>[1]Entry!FL127</f>
        <v>90</v>
      </c>
    </row>
    <row r="127" spans="1:38">
      <c r="A127">
        <f>IF(SUM([1]Entry!X128:AG128)=0,1,0)</f>
        <v>1</v>
      </c>
      <c r="B127">
        <f>MIN([1]Entry!AR128:CE128)</f>
        <v>-179</v>
      </c>
      <c r="C127">
        <f>MAX([1]Entry!AR128:CE128)</f>
        <v>-119</v>
      </c>
      <c r="D127">
        <f>SUMIF('[1]Bean-Lott'!G:G,"&gt;"&amp;[1]Analysis!C127,'[1]Bean-Lott'!F:F)-SUMIF('[1]Bean-Lott'!G:G,"&gt;"&amp;[1]Analysis!D127,'[1]Bean-Lott'!F:F)</f>
        <v>0</v>
      </c>
      <c r="E127">
        <f t="shared" si="9"/>
        <v>60</v>
      </c>
      <c r="F127">
        <f t="shared" si="10"/>
        <v>75</v>
      </c>
      <c r="G127">
        <f>MAX([1]Entry!CZ128:DS128)</f>
        <v>25</v>
      </c>
      <c r="H127">
        <f>LOOKUP(G127,'[1]Bean-Lott'!G:G,'[1]Bean-Lott'!H:H)</f>
        <v>0.12709115293924866</v>
      </c>
      <c r="I127">
        <f>MAX([1]Entry!DT128:EM128)</f>
        <v>50</v>
      </c>
      <c r="J127">
        <f>MIN([1]Entry!EP128:EQ128)</f>
        <v>-387</v>
      </c>
      <c r="K127">
        <f>MAX([1]Entry!EP128:EQ128)</f>
        <v>-5</v>
      </c>
      <c r="L127">
        <f>SUMIF('[1]Bean-Lott'!M:M,"&gt;"&amp;[1]Analysis!L127,'[1]Bean-Lott'!L:L)-SUMIF('[1]Bean-Lott'!M:M,"&gt;"&amp;[1]Analysis!M127,'[1]Bean-Lott'!L:L)</f>
        <v>0.99998924381960197</v>
      </c>
      <c r="M127">
        <f t="shared" si="11"/>
        <v>382</v>
      </c>
      <c r="N127">
        <f>IF([1]Entry!EU128=1,-[1]Entry!ET128,[1]Entry!ET128)</f>
        <v>-400</v>
      </c>
      <c r="O127">
        <f>LOOKUP(N127,'[1]Bean-Lott'!M:M,'[1]Bean-Lott'!N:N)</f>
        <v>3.1532196507365891E-2</v>
      </c>
      <c r="P127">
        <f>[1]Entry!EV128</f>
        <v>39</v>
      </c>
      <c r="S127">
        <f>MIN([1]Entry!FS128:FT128)</f>
        <v>40</v>
      </c>
      <c r="T127">
        <f>MAX([1]Entry!FS128:FT128)</f>
        <v>50</v>
      </c>
      <c r="U127">
        <f t="shared" si="12"/>
        <v>1</v>
      </c>
      <c r="V127">
        <f>[1]Entry!FO128</f>
        <v>45</v>
      </c>
      <c r="W127">
        <f t="shared" si="13"/>
        <v>0</v>
      </c>
      <c r="X127">
        <f>[1]Entry!FP128</f>
        <v>50</v>
      </c>
      <c r="Z127">
        <f>[1]Entry!EX128</f>
        <v>1000000</v>
      </c>
      <c r="AA127">
        <f>[1]Entry!EY128</f>
        <v>5000000</v>
      </c>
      <c r="AB127">
        <f t="shared" si="14"/>
        <v>0</v>
      </c>
      <c r="AC127">
        <f>[1]Entry!FA128</f>
        <v>1000000</v>
      </c>
      <c r="AD127">
        <f t="shared" si="15"/>
        <v>0</v>
      </c>
      <c r="AE127">
        <f>[1]Entry!FB128</f>
        <v>10</v>
      </c>
      <c r="AG127">
        <f>[1]Entry!FE128</f>
        <v>95</v>
      </c>
      <c r="AH127">
        <f>[1]Entry!FF128</f>
        <v>135</v>
      </c>
      <c r="AI127">
        <f t="shared" si="16"/>
        <v>0</v>
      </c>
      <c r="AJ127">
        <f>[1]Entry!FJ128</f>
        <v>100</v>
      </c>
      <c r="AK127">
        <f t="shared" si="17"/>
        <v>0</v>
      </c>
      <c r="AL127">
        <f>[1]Entry!FL128</f>
        <v>73</v>
      </c>
    </row>
    <row r="128" spans="1:38">
      <c r="A128">
        <f>IF(SUM([1]Entry!X129:AG129)=0,1,0)</f>
        <v>0</v>
      </c>
      <c r="B128">
        <f>MIN([1]Entry!AR129:CE129)</f>
        <v>-158</v>
      </c>
      <c r="C128">
        <f>MAX([1]Entry!AR129:CE129)</f>
        <v>294</v>
      </c>
      <c r="D128">
        <f>SUMIF('[1]Bean-Lott'!G:G,"&gt;"&amp;[1]Analysis!C128,'[1]Bean-Lott'!F:F)-SUMIF('[1]Bean-Lott'!G:G,"&gt;"&amp;[1]Analysis!D128,'[1]Bean-Lott'!F:F)</f>
        <v>0.99999999999999978</v>
      </c>
      <c r="E128">
        <f t="shared" si="9"/>
        <v>452</v>
      </c>
      <c r="F128">
        <f t="shared" si="10"/>
        <v>90</v>
      </c>
      <c r="G128">
        <f>MAX([1]Entry!CZ129:DS129)</f>
        <v>10</v>
      </c>
      <c r="H128">
        <f>LOOKUP(G128,'[1]Bean-Lott'!G:G,'[1]Bean-Lott'!H:H)</f>
        <v>3.8012363437031321E-2</v>
      </c>
      <c r="I128">
        <f>MAX([1]Entry!DT129:EM129)</f>
        <v>5</v>
      </c>
      <c r="J128">
        <f>MIN([1]Entry!EP129:EQ129)</f>
        <v>-261</v>
      </c>
      <c r="K128">
        <f>MAX([1]Entry!EP129:EQ129)</f>
        <v>169</v>
      </c>
      <c r="L128">
        <f>SUMIF('[1]Bean-Lott'!M:M,"&gt;"&amp;[1]Analysis!L128,'[1]Bean-Lott'!L:L)-SUMIF('[1]Bean-Lott'!M:M,"&gt;"&amp;[1]Analysis!M128,'[1]Bean-Lott'!L:L)</f>
        <v>3.4292827391231913E-2</v>
      </c>
      <c r="M128">
        <f t="shared" si="11"/>
        <v>430</v>
      </c>
      <c r="N128">
        <f>IF([1]Entry!EU129=1,-[1]Entry!ET129,[1]Entry!ET129)</f>
        <v>1</v>
      </c>
      <c r="O128">
        <f>LOOKUP(N128,'[1]Bean-Lott'!M:M,'[1]Bean-Lott'!N:N)</f>
        <v>1.8476984877779489E-26</v>
      </c>
      <c r="P128">
        <f>[1]Entry!EV129</f>
        <v>0</v>
      </c>
      <c r="S128">
        <f>MIN([1]Entry!FS129:FT129)</f>
        <v>35</v>
      </c>
      <c r="T128">
        <f>MAX([1]Entry!FS129:FT129)</f>
        <v>40</v>
      </c>
      <c r="U128">
        <f t="shared" si="12"/>
        <v>0</v>
      </c>
      <c r="V128">
        <f>[1]Entry!FO129</f>
        <v>40</v>
      </c>
      <c r="W128">
        <f t="shared" si="13"/>
        <v>1</v>
      </c>
      <c r="X128">
        <f>[1]Entry!FP129</f>
        <v>56</v>
      </c>
      <c r="Z128">
        <f>[1]Entry!EX129</f>
        <v>10</v>
      </c>
      <c r="AA128">
        <f>[1]Entry!EY129</f>
        <v>20</v>
      </c>
      <c r="AB128">
        <f t="shared" si="14"/>
        <v>0</v>
      </c>
      <c r="AC128">
        <f>[1]Entry!FA129</f>
        <v>100</v>
      </c>
      <c r="AD128">
        <f t="shared" si="15"/>
        <v>0</v>
      </c>
      <c r="AE128">
        <f>[1]Entry!FB129</f>
        <v>0</v>
      </c>
      <c r="AG128">
        <f>[1]Entry!FE129</f>
        <v>130</v>
      </c>
      <c r="AH128">
        <f>[1]Entry!FF129</f>
        <v>160</v>
      </c>
      <c r="AI128">
        <f t="shared" si="16"/>
        <v>1</v>
      </c>
      <c r="AJ128">
        <f>[1]Entry!FJ129</f>
        <v>140</v>
      </c>
      <c r="AK128">
        <f t="shared" si="17"/>
        <v>0</v>
      </c>
      <c r="AL128">
        <f>[1]Entry!FL129</f>
        <v>51</v>
      </c>
    </row>
    <row r="129" spans="1:38">
      <c r="A129">
        <f>IF(SUM([1]Entry!X130:AG130)=0,1,0)</f>
        <v>0</v>
      </c>
      <c r="B129">
        <f>MIN([1]Entry!AR130:CE130)</f>
        <v>80</v>
      </c>
      <c r="C129">
        <f>MAX([1]Entry!AR130:CE130)</f>
        <v>128</v>
      </c>
      <c r="D129">
        <f>SUMIF('[1]Bean-Lott'!G:G,"&gt;"&amp;[1]Analysis!C129,'[1]Bean-Lott'!F:F)-SUMIF('[1]Bean-Lott'!G:G,"&gt;"&amp;[1]Analysis!D129,'[1]Bean-Lott'!F:F)</f>
        <v>0.71489759192008018</v>
      </c>
      <c r="E129">
        <f t="shared" si="9"/>
        <v>48</v>
      </c>
      <c r="F129">
        <f t="shared" si="10"/>
        <v>0</v>
      </c>
      <c r="G129">
        <f>MAX([1]Entry!CZ130:DS130)</f>
        <v>100</v>
      </c>
      <c r="H129">
        <f>LOOKUP(G129,'[1]Bean-Lott'!G:G,'[1]Bean-Lott'!H:H)</f>
        <v>0.98017279350548514</v>
      </c>
      <c r="I129">
        <f>MAX([1]Entry!DT130:EM130)</f>
        <v>31</v>
      </c>
      <c r="J129">
        <f>MIN([1]Entry!EP130:EQ130)</f>
        <v>-168</v>
      </c>
      <c r="K129">
        <f>MAX([1]Entry!EP130:EQ130)</f>
        <v>41</v>
      </c>
      <c r="L129">
        <f>SUMIF('[1]Bean-Lott'!M:M,"&gt;"&amp;[1]Analysis!L129,'[1]Bean-Lott'!L:L)-SUMIF('[1]Bean-Lott'!M:M,"&gt;"&amp;[1]Analysis!M129,'[1]Bean-Lott'!L:L)</f>
        <v>8.3566626707795367E-10</v>
      </c>
      <c r="M129">
        <f t="shared" si="11"/>
        <v>209</v>
      </c>
      <c r="N129">
        <f>IF([1]Entry!EU130=1,-[1]Entry!ET130,[1]Entry!ET130)</f>
        <v>-150</v>
      </c>
      <c r="O129">
        <f>LOOKUP(N129,'[1]Bean-Lott'!M:M,'[1]Bean-Lott'!N:N)</f>
        <v>2.2215088182723747E-5</v>
      </c>
      <c r="P129">
        <f>[1]Entry!EV130</f>
        <v>6</v>
      </c>
      <c r="S129">
        <f>MIN([1]Entry!FS130:FT130)</f>
        <v>45</v>
      </c>
      <c r="T129">
        <f>MAX([1]Entry!FS130:FT130)</f>
        <v>55</v>
      </c>
      <c r="U129">
        <f t="shared" si="12"/>
        <v>0</v>
      </c>
      <c r="V129">
        <f>[1]Entry!FO130</f>
        <v>48</v>
      </c>
      <c r="W129">
        <f t="shared" si="13"/>
        <v>0</v>
      </c>
      <c r="X129">
        <f>[1]Entry!FP130</f>
        <v>31</v>
      </c>
      <c r="Z129">
        <f>[1]Entry!EX130</f>
        <v>250</v>
      </c>
      <c r="AA129">
        <f>[1]Entry!EY130</f>
        <v>350</v>
      </c>
      <c r="AB129">
        <f t="shared" si="14"/>
        <v>0</v>
      </c>
      <c r="AC129">
        <f>[1]Entry!FA130</f>
        <v>320</v>
      </c>
      <c r="AD129">
        <f t="shared" si="15"/>
        <v>0</v>
      </c>
      <c r="AE129">
        <f>[1]Entry!FB130</f>
        <v>27</v>
      </c>
      <c r="AG129">
        <f>[1]Entry!FE130</f>
        <v>130</v>
      </c>
      <c r="AH129">
        <f>[1]Entry!FF130</f>
        <v>145</v>
      </c>
      <c r="AI129">
        <f t="shared" si="16"/>
        <v>0</v>
      </c>
      <c r="AJ129">
        <f>[1]Entry!FJ130</f>
        <v>140</v>
      </c>
      <c r="AK129">
        <f t="shared" si="17"/>
        <v>0</v>
      </c>
      <c r="AL129">
        <f>[1]Entry!FL130</f>
        <v>23</v>
      </c>
    </row>
    <row r="130" spans="1:38">
      <c r="A130">
        <f>IF(SUM([1]Entry!X131:AG131)=0,1,0)</f>
        <v>0</v>
      </c>
      <c r="B130">
        <f>MIN([1]Entry!AR131:CE131)</f>
        <v>-184</v>
      </c>
      <c r="C130">
        <f>MAX([1]Entry!AR131:CE131)</f>
        <v>205</v>
      </c>
      <c r="D130">
        <f>SUMIF('[1]Bean-Lott'!G:G,"&gt;"&amp;[1]Analysis!C130,'[1]Bean-Lott'!F:F)-SUMIF('[1]Bean-Lott'!G:G,"&gt;"&amp;[1]Analysis!D130,'[1]Bean-Lott'!F:F)</f>
        <v>0.99999947418305557</v>
      </c>
      <c r="E130">
        <f t="shared" si="9"/>
        <v>389</v>
      </c>
      <c r="F130">
        <f t="shared" si="10"/>
        <v>80</v>
      </c>
      <c r="G130">
        <f>MAX([1]Entry!CZ131:DS131)</f>
        <v>20</v>
      </c>
      <c r="H130">
        <f>LOOKUP(G130,'[1]Bean-Lott'!G:G,'[1]Bean-Lott'!H:H)</f>
        <v>9.3154541374380728E-2</v>
      </c>
      <c r="I130">
        <f>MAX([1]Entry!DT131:EM131)</f>
        <v>44</v>
      </c>
      <c r="J130">
        <f>MIN([1]Entry!EP131:EQ131)</f>
        <v>-369</v>
      </c>
      <c r="K130">
        <f>MAX([1]Entry!EP131:EQ131)</f>
        <v>142</v>
      </c>
      <c r="L130">
        <f>SUMIF('[1]Bean-Lott'!M:M,"&gt;"&amp;[1]Analysis!L130,'[1]Bean-Lott'!L:L)-SUMIF('[1]Bean-Lott'!M:M,"&gt;"&amp;[1]Analysis!M130,'[1]Bean-Lott'!L:L)</f>
        <v>0.99957921958508233</v>
      </c>
      <c r="M130">
        <f t="shared" si="11"/>
        <v>511</v>
      </c>
      <c r="N130">
        <f>IF([1]Entry!EU131=1,-[1]Entry!ET131,[1]Entry!ET131)</f>
        <v>-500</v>
      </c>
      <c r="O130">
        <f>LOOKUP(N130,'[1]Bean-Lott'!M:M,'[1]Bean-Lott'!N:N)</f>
        <v>1.3572032231312604E-12</v>
      </c>
      <c r="P130">
        <f>[1]Entry!EV131</f>
        <v>15</v>
      </c>
      <c r="S130">
        <f>MIN([1]Entry!FS131:FT131)</f>
        <v>28</v>
      </c>
      <c r="T130">
        <f>MAX([1]Entry!FS131:FT131)</f>
        <v>50</v>
      </c>
      <c r="U130">
        <f t="shared" si="12"/>
        <v>1</v>
      </c>
      <c r="V130">
        <f>[1]Entry!FO131</f>
        <v>42</v>
      </c>
      <c r="W130">
        <f t="shared" si="13"/>
        <v>1</v>
      </c>
      <c r="X130">
        <f>[1]Entry!FP131</f>
        <v>33</v>
      </c>
      <c r="Z130">
        <f>[1]Entry!EX131</f>
        <v>400</v>
      </c>
      <c r="AA130">
        <f>[1]Entry!EY131</f>
        <v>10000</v>
      </c>
      <c r="AB130">
        <f t="shared" si="14"/>
        <v>1</v>
      </c>
      <c r="AC130">
        <f>[1]Entry!FA131</f>
        <v>5000</v>
      </c>
      <c r="AD130">
        <f t="shared" si="15"/>
        <v>0</v>
      </c>
      <c r="AE130">
        <f>[1]Entry!FB131</f>
        <v>35</v>
      </c>
      <c r="AG130">
        <f>[1]Entry!FE131</f>
        <v>150</v>
      </c>
      <c r="AH130">
        <f>[1]Entry!FF131</f>
        <v>185</v>
      </c>
      <c r="AI130">
        <f t="shared" si="16"/>
        <v>0</v>
      </c>
      <c r="AJ130">
        <f>[1]Entry!FJ131</f>
        <v>160</v>
      </c>
      <c r="AK130">
        <f t="shared" si="17"/>
        <v>0</v>
      </c>
      <c r="AL130">
        <f>[1]Entry!FL131</f>
        <v>52</v>
      </c>
    </row>
    <row r="131" spans="1:38">
      <c r="A131">
        <f>IF(SUM([1]Entry!X132:AG132)=0,1,0)</f>
        <v>0</v>
      </c>
      <c r="B131">
        <f>MIN([1]Entry!AR132:CE132)</f>
        <v>-112</v>
      </c>
      <c r="C131">
        <f>MAX([1]Entry!AR132:CE132)</f>
        <v>201</v>
      </c>
      <c r="D131">
        <f>SUMIF('[1]Bean-Lott'!G:G,"&gt;"&amp;[1]Analysis!C131,'[1]Bean-Lott'!F:F)-SUMIF('[1]Bean-Lott'!G:G,"&gt;"&amp;[1]Analysis!D131,'[1]Bean-Lott'!F:F)</f>
        <v>0.9999986426963543</v>
      </c>
      <c r="E131">
        <f t="shared" ref="E131:E194" si="18">C131-B131</f>
        <v>313</v>
      </c>
      <c r="F131">
        <f t="shared" ref="F131:F194" si="19">ABS(100-G131)</f>
        <v>400</v>
      </c>
      <c r="G131">
        <f>MAX([1]Entry!CZ132:DS132)</f>
        <v>500</v>
      </c>
      <c r="H131">
        <f>LOOKUP(G131,'[1]Bean-Lott'!G:G,'[1]Bean-Lott'!H:H)</f>
        <v>5.3396523262175343E-74</v>
      </c>
      <c r="I131">
        <f>MAX([1]Entry!DT132:EM132)</f>
        <v>29</v>
      </c>
      <c r="J131">
        <f>MIN([1]Entry!EP132:EQ132)</f>
        <v>366</v>
      </c>
      <c r="K131">
        <f>MAX([1]Entry!EP132:EQ132)</f>
        <v>485</v>
      </c>
      <c r="L131">
        <f>SUMIF('[1]Bean-Lott'!M:M,"&gt;"&amp;[1]Analysis!L131,'[1]Bean-Lott'!L:L)-SUMIF('[1]Bean-Lott'!M:M,"&gt;"&amp;[1]Analysis!M131,'[1]Bean-Lott'!L:L)</f>
        <v>5.1238276561090261E-180</v>
      </c>
      <c r="M131">
        <f t="shared" ref="M131:M194" si="20">K131-J131</f>
        <v>119</v>
      </c>
      <c r="N131">
        <f>IF([1]Entry!EU132=1,-[1]Entry!ET132,[1]Entry!ET132)</f>
        <v>-450</v>
      </c>
      <c r="O131">
        <f>LOOKUP(N131,'[1]Bean-Lott'!M:M,'[1]Bean-Lott'!N:N)</f>
        <v>6.7821087361367782E-6</v>
      </c>
      <c r="P131">
        <f>[1]Entry!EV132</f>
        <v>81</v>
      </c>
      <c r="S131">
        <f>MIN([1]Entry!FS132:FT132)</f>
        <v>40</v>
      </c>
      <c r="T131">
        <f>MAX([1]Entry!FS132:FT132)</f>
        <v>55</v>
      </c>
      <c r="U131">
        <f t="shared" ref="U131:U194" si="21">IF(S131&lt;=41,IF(T131&gt;41,1,0),0)</f>
        <v>1</v>
      </c>
      <c r="V131">
        <f>[1]Entry!FO132</f>
        <v>50</v>
      </c>
      <c r="W131">
        <f t="shared" ref="W131:W194" si="22">IF(ABS(V131-41)&lt;(41*0.05),1,0)</f>
        <v>0</v>
      </c>
      <c r="X131">
        <f>[1]Entry!FP132</f>
        <v>76</v>
      </c>
      <c r="Z131">
        <f>[1]Entry!EX132</f>
        <v>2500</v>
      </c>
      <c r="AA131">
        <f>[1]Entry!EY132</f>
        <v>10000</v>
      </c>
      <c r="AB131">
        <f t="shared" ref="AB131:AB194" si="23">IF(Z131&lt;=3533.38,IF(AA131&gt;3533.38,1,0),0)</f>
        <v>1</v>
      </c>
      <c r="AC131">
        <f>[1]Entry!FA132</f>
        <v>7500</v>
      </c>
      <c r="AD131">
        <f t="shared" ref="AD131:AD194" si="24">IF(ABS(AC131-3533.38)&lt;(3533.38*0.05),1,0)</f>
        <v>0</v>
      </c>
      <c r="AE131">
        <f>[1]Entry!FB132</f>
        <v>29</v>
      </c>
      <c r="AG131">
        <f>[1]Entry!FE132</f>
        <v>135</v>
      </c>
      <c r="AH131">
        <f>[1]Entry!FF132</f>
        <v>155</v>
      </c>
      <c r="AI131">
        <f t="shared" ref="AI131:AI194" si="25">IF(AG131&lt;=147.8,IF(AH131&gt;147.8,1,0),0)</f>
        <v>1</v>
      </c>
      <c r="AJ131">
        <f>[1]Entry!FJ132</f>
        <v>145</v>
      </c>
      <c r="AK131">
        <f t="shared" ref="AK131:AK194" si="26">IF(ABS(AJ131-147.8)&lt;(147.8*0.05),1,0)</f>
        <v>1</v>
      </c>
      <c r="AL131">
        <f>[1]Entry!FL132</f>
        <v>50</v>
      </c>
    </row>
    <row r="132" spans="1:38">
      <c r="A132">
        <f>IF(SUM([1]Entry!X133:AG133)=0,1,0)</f>
        <v>1</v>
      </c>
      <c r="B132">
        <f>MIN([1]Entry!AR133:CE133)</f>
        <v>-403</v>
      </c>
      <c r="C132">
        <f>MAX([1]Entry!AR133:CE133)</f>
        <v>401</v>
      </c>
      <c r="D132">
        <f>SUMIF('[1]Bean-Lott'!G:G,"&gt;"&amp;[1]Analysis!C132,'[1]Bean-Lott'!F:F)-SUMIF('[1]Bean-Lott'!G:G,"&gt;"&amp;[1]Analysis!D132,'[1]Bean-Lott'!F:F)</f>
        <v>0.99999999999999978</v>
      </c>
      <c r="E132">
        <f t="shared" si="18"/>
        <v>804</v>
      </c>
      <c r="F132">
        <f t="shared" si="19"/>
        <v>300</v>
      </c>
      <c r="G132">
        <f>MAX([1]Entry!CZ133:DS133)</f>
        <v>400</v>
      </c>
      <c r="H132">
        <f>LOOKUP(G132,'[1]Bean-Lott'!G:G,'[1]Bean-Lott'!H:H)</f>
        <v>3.0858861973227228E-34</v>
      </c>
      <c r="I132">
        <f>MAX([1]Entry!DT133:EM133)</f>
        <v>26</v>
      </c>
      <c r="J132">
        <f>MIN([1]Entry!EP133:EQ133)</f>
        <v>-600</v>
      </c>
      <c r="K132">
        <f>MAX([1]Entry!EP133:EQ133)</f>
        <v>600</v>
      </c>
      <c r="L132">
        <f>SUMIF('[1]Bean-Lott'!M:M,"&gt;"&amp;[1]Analysis!L132,'[1]Bean-Lott'!L:L)-SUMIF('[1]Bean-Lott'!M:M,"&gt;"&amp;[1]Analysis!M132,'[1]Bean-Lott'!L:L)</f>
        <v>0.99999999999999967</v>
      </c>
      <c r="M132">
        <f t="shared" si="20"/>
        <v>1200</v>
      </c>
      <c r="N132">
        <f>IF([1]Entry!EU133=1,-[1]Entry!ET133,[1]Entry!ET133)</f>
        <v>-500</v>
      </c>
      <c r="O132">
        <f>LOOKUP(N132,'[1]Bean-Lott'!M:M,'[1]Bean-Lott'!N:N)</f>
        <v>1.3572032231312604E-12</v>
      </c>
      <c r="P132">
        <f>[1]Entry!EV133</f>
        <v>36</v>
      </c>
      <c r="S132">
        <f>MIN([1]Entry!FS133:FT133)</f>
        <v>35</v>
      </c>
      <c r="T132">
        <f>MAX([1]Entry!FS133:FT133)</f>
        <v>60</v>
      </c>
      <c r="U132">
        <f t="shared" si="21"/>
        <v>1</v>
      </c>
      <c r="V132">
        <f>[1]Entry!FO133</f>
        <v>47</v>
      </c>
      <c r="W132">
        <f t="shared" si="22"/>
        <v>0</v>
      </c>
      <c r="X132">
        <f>[1]Entry!FP133</f>
        <v>51</v>
      </c>
      <c r="Z132">
        <f>[1]Entry!EX133</f>
        <v>15000</v>
      </c>
      <c r="AA132">
        <f>[1]Entry!EY133</f>
        <v>1000000</v>
      </c>
      <c r="AB132">
        <f t="shared" si="23"/>
        <v>0</v>
      </c>
      <c r="AC132">
        <f>[1]Entry!FA133</f>
        <v>100000</v>
      </c>
      <c r="AD132">
        <f t="shared" si="24"/>
        <v>0</v>
      </c>
      <c r="AE132">
        <f>[1]Entry!FB133</f>
        <v>10</v>
      </c>
      <c r="AG132">
        <f>[1]Entry!FE133</f>
        <v>110</v>
      </c>
      <c r="AH132">
        <f>[1]Entry!FF133</f>
        <v>160</v>
      </c>
      <c r="AI132">
        <f t="shared" si="25"/>
        <v>1</v>
      </c>
      <c r="AJ132">
        <f>[1]Entry!FJ133</f>
        <v>145</v>
      </c>
      <c r="AK132">
        <f t="shared" si="26"/>
        <v>1</v>
      </c>
      <c r="AL132">
        <f>[1]Entry!FL133</f>
        <v>40</v>
      </c>
    </row>
    <row r="133" spans="1:38">
      <c r="A133">
        <f>IF(SUM([1]Entry!X134:AG134)=0,1,0)</f>
        <v>1</v>
      </c>
      <c r="B133">
        <f>MIN([1]Entry!AR134:CE134)</f>
        <v>60</v>
      </c>
      <c r="C133">
        <f>MAX([1]Entry!AR134:CE134)</f>
        <v>140</v>
      </c>
      <c r="D133">
        <f>SUMIF('[1]Bean-Lott'!G:G,"&gt;"&amp;[1]Analysis!C133,'[1]Bean-Lott'!F:F)-SUMIF('[1]Bean-Lott'!G:G,"&gt;"&amp;[1]Analysis!D133,'[1]Bean-Lott'!F:F)</f>
        <v>0.93193011233457712</v>
      </c>
      <c r="E133">
        <f t="shared" si="18"/>
        <v>80</v>
      </c>
      <c r="F133">
        <f t="shared" si="19"/>
        <v>0</v>
      </c>
      <c r="G133">
        <f>MAX([1]Entry!CZ134:DS134)</f>
        <v>100</v>
      </c>
      <c r="H133">
        <f>LOOKUP(G133,'[1]Bean-Lott'!G:G,'[1]Bean-Lott'!H:H)</f>
        <v>0.98017279350548514</v>
      </c>
      <c r="I133">
        <f>MAX([1]Entry!DT134:EM134)</f>
        <v>73</v>
      </c>
      <c r="J133">
        <f>MIN([1]Entry!EP134:EQ134)</f>
        <v>-481</v>
      </c>
      <c r="K133">
        <f>MAX([1]Entry!EP134:EQ134)</f>
        <v>-301</v>
      </c>
      <c r="L133">
        <f>SUMIF('[1]Bean-Lott'!M:M,"&gt;"&amp;[1]Analysis!L133,'[1]Bean-Lott'!L:L)-SUMIF('[1]Bean-Lott'!M:M,"&gt;"&amp;[1]Analysis!M133,'[1]Bean-Lott'!L:L)</f>
        <v>0.48433208599769295</v>
      </c>
      <c r="M133">
        <f t="shared" si="20"/>
        <v>180</v>
      </c>
      <c r="N133">
        <f>IF([1]Entry!EU134=1,-[1]Entry!ET134,[1]Entry!ET134)</f>
        <v>-450</v>
      </c>
      <c r="O133">
        <f>LOOKUP(N133,'[1]Bean-Lott'!M:M,'[1]Bean-Lott'!N:N)</f>
        <v>6.7821087361367782E-6</v>
      </c>
      <c r="P133">
        <f>[1]Entry!EV134</f>
        <v>96</v>
      </c>
      <c r="S133">
        <f>MIN([1]Entry!FS134:FT134)</f>
        <v>31</v>
      </c>
      <c r="T133">
        <f>MAX([1]Entry!FS134:FT134)</f>
        <v>37</v>
      </c>
      <c r="U133">
        <f t="shared" si="21"/>
        <v>0</v>
      </c>
      <c r="V133">
        <f>[1]Entry!FO134</f>
        <v>34</v>
      </c>
      <c r="W133">
        <f t="shared" si="22"/>
        <v>0</v>
      </c>
      <c r="X133">
        <f>[1]Entry!FP134</f>
        <v>78</v>
      </c>
      <c r="Z133">
        <f>[1]Entry!EX134</f>
        <v>30000</v>
      </c>
      <c r="AA133">
        <f>[1]Entry!EY134</f>
        <v>100000</v>
      </c>
      <c r="AB133">
        <f t="shared" si="23"/>
        <v>0</v>
      </c>
      <c r="AC133">
        <f>[1]Entry!FA134</f>
        <v>75000</v>
      </c>
      <c r="AD133">
        <f t="shared" si="24"/>
        <v>0</v>
      </c>
      <c r="AE133">
        <f>[1]Entry!FB134</f>
        <v>75</v>
      </c>
      <c r="AG133">
        <f>[1]Entry!FE134</f>
        <v>110</v>
      </c>
      <c r="AH133">
        <f>[1]Entry!FF134</f>
        <v>130</v>
      </c>
      <c r="AI133">
        <f t="shared" si="25"/>
        <v>0</v>
      </c>
      <c r="AJ133">
        <f>[1]Entry!FJ134</f>
        <v>125</v>
      </c>
      <c r="AK133">
        <f t="shared" si="26"/>
        <v>0</v>
      </c>
      <c r="AL133">
        <f>[1]Entry!FL134</f>
        <v>78</v>
      </c>
    </row>
    <row r="134" spans="1:38">
      <c r="A134">
        <f>IF(SUM([1]Entry!X135:AG135)=0,1,0)</f>
        <v>1</v>
      </c>
      <c r="B134">
        <f>MIN([1]Entry!AR135:CE135)</f>
        <v>70</v>
      </c>
      <c r="C134">
        <f>MAX([1]Entry!AR135:CE135)</f>
        <v>144</v>
      </c>
      <c r="D134">
        <f>SUMIF('[1]Bean-Lott'!G:G,"&gt;"&amp;[1]Analysis!C134,'[1]Bean-Lott'!F:F)-SUMIF('[1]Bean-Lott'!G:G,"&gt;"&amp;[1]Analysis!D134,'[1]Bean-Lott'!F:F)</f>
        <v>0.88738831586293776</v>
      </c>
      <c r="E134">
        <f t="shared" si="18"/>
        <v>74</v>
      </c>
      <c r="F134">
        <f t="shared" si="19"/>
        <v>0</v>
      </c>
      <c r="G134">
        <f>MAX([1]Entry!CZ135:DS135)</f>
        <v>100</v>
      </c>
      <c r="H134">
        <f>LOOKUP(G134,'[1]Bean-Lott'!G:G,'[1]Bean-Lott'!H:H)</f>
        <v>0.98017279350548514</v>
      </c>
      <c r="I134">
        <f>MAX([1]Entry!DT135:EM135)</f>
        <v>70</v>
      </c>
      <c r="J134">
        <f>MIN([1]Entry!EP135:EQ135)</f>
        <v>250</v>
      </c>
      <c r="K134">
        <f>MAX([1]Entry!EP135:EQ135)</f>
        <v>399</v>
      </c>
      <c r="L134">
        <f>SUMIF('[1]Bean-Lott'!M:M,"&gt;"&amp;[1]Analysis!L134,'[1]Bean-Lott'!L:L)-SUMIF('[1]Bean-Lott'!M:M,"&gt;"&amp;[1]Analysis!M134,'[1]Bean-Lott'!L:L)</f>
        <v>2.0318152369226979E-123</v>
      </c>
      <c r="M134">
        <f t="shared" si="20"/>
        <v>149</v>
      </c>
      <c r="N134">
        <f>IF([1]Entry!EU135=1,-[1]Entry!ET135,[1]Entry!ET135)</f>
        <v>2</v>
      </c>
      <c r="O134">
        <f>LOOKUP(N134,'[1]Bean-Lott'!M:M,'[1]Bean-Lott'!N:N)</f>
        <v>7.4662462323985267E-27</v>
      </c>
      <c r="P134">
        <f>[1]Entry!EV135</f>
        <v>69</v>
      </c>
      <c r="S134">
        <f>MIN([1]Entry!FS135:FT135)</f>
        <v>50</v>
      </c>
      <c r="T134">
        <f>MAX([1]Entry!FS135:FT135)</f>
        <v>60</v>
      </c>
      <c r="U134">
        <f t="shared" si="21"/>
        <v>0</v>
      </c>
      <c r="V134">
        <f>[1]Entry!FO135</f>
        <v>55</v>
      </c>
      <c r="W134">
        <f t="shared" si="22"/>
        <v>0</v>
      </c>
      <c r="X134">
        <f>[1]Entry!FP135</f>
        <v>49</v>
      </c>
      <c r="Z134">
        <f>[1]Entry!EX135</f>
        <v>800</v>
      </c>
      <c r="AA134">
        <f>[1]Entry!EY135</f>
        <v>1200</v>
      </c>
      <c r="AB134">
        <f t="shared" si="23"/>
        <v>0</v>
      </c>
      <c r="AC134">
        <f>[1]Entry!FA135</f>
        <v>1000</v>
      </c>
      <c r="AD134">
        <f t="shared" si="24"/>
        <v>0</v>
      </c>
      <c r="AE134">
        <f>[1]Entry!FB135</f>
        <v>50</v>
      </c>
      <c r="AG134">
        <f>[1]Entry!FE135</f>
        <v>140</v>
      </c>
      <c r="AH134">
        <f>[1]Entry!FF135</f>
        <v>160</v>
      </c>
      <c r="AI134">
        <f t="shared" si="25"/>
        <v>1</v>
      </c>
      <c r="AJ134">
        <f>[1]Entry!FJ135</f>
        <v>150</v>
      </c>
      <c r="AK134">
        <f t="shared" si="26"/>
        <v>1</v>
      </c>
      <c r="AL134">
        <f>[1]Entry!FL135</f>
        <v>70</v>
      </c>
    </row>
    <row r="135" spans="1:38">
      <c r="A135">
        <f>IF(SUM([1]Entry!X136:AG136)=0,1,0)</f>
        <v>0</v>
      </c>
      <c r="B135">
        <f>MIN([1]Entry!AR136:CE136)</f>
        <v>25</v>
      </c>
      <c r="C135">
        <f>MAX([1]Entry!AR136:CE136)</f>
        <v>80</v>
      </c>
      <c r="D135">
        <f>SUMIF('[1]Bean-Lott'!G:G,"&gt;"&amp;[1]Analysis!C135,'[1]Bean-Lott'!F:F)-SUMIF('[1]Bean-Lott'!G:G,"&gt;"&amp;[1]Analysis!D135,'[1]Bean-Lott'!F:F)</f>
        <v>0.19236926420711375</v>
      </c>
      <c r="E135">
        <f t="shared" si="18"/>
        <v>55</v>
      </c>
      <c r="F135">
        <f t="shared" si="19"/>
        <v>50</v>
      </c>
      <c r="G135">
        <f>MAX([1]Entry!CZ136:DS136)</f>
        <v>150</v>
      </c>
      <c r="H135">
        <f>LOOKUP(G135,'[1]Bean-Lott'!G:G,'[1]Bean-Lott'!H:H)</f>
        <v>0.51940946558470391</v>
      </c>
      <c r="I135">
        <f>MAX([1]Entry!DT136:EM136)</f>
        <v>5</v>
      </c>
      <c r="J135">
        <f>MIN([1]Entry!EP136:EQ136)</f>
        <v>-520</v>
      </c>
      <c r="K135">
        <f>MAX([1]Entry!EP136:EQ136)</f>
        <v>-350</v>
      </c>
      <c r="L135">
        <f>SUMIF('[1]Bean-Lott'!M:M,"&gt;"&amp;[1]Analysis!L135,'[1]Bean-Lott'!L:L)-SUMIF('[1]Bean-Lott'!M:M,"&gt;"&amp;[1]Analysis!M135,'[1]Bean-Lott'!L:L)</f>
        <v>9.4524431713327584E-3</v>
      </c>
      <c r="M135">
        <f t="shared" si="20"/>
        <v>170</v>
      </c>
      <c r="N135">
        <f>IF([1]Entry!EU136=1,-[1]Entry!ET136,[1]Entry!ET136)</f>
        <v>-450</v>
      </c>
      <c r="O135">
        <f>LOOKUP(N135,'[1]Bean-Lott'!M:M,'[1]Bean-Lott'!N:N)</f>
        <v>6.7821087361367782E-6</v>
      </c>
      <c r="P135">
        <f>[1]Entry!EV136</f>
        <v>30</v>
      </c>
      <c r="S135">
        <f>MIN([1]Entry!FS136:FT136)</f>
        <v>40</v>
      </c>
      <c r="T135">
        <f>MAX([1]Entry!FS136:FT136)</f>
        <v>55</v>
      </c>
      <c r="U135">
        <f t="shared" si="21"/>
        <v>1</v>
      </c>
      <c r="V135">
        <f>[1]Entry!FO136</f>
        <v>43</v>
      </c>
      <c r="W135">
        <f t="shared" si="22"/>
        <v>1</v>
      </c>
      <c r="X135">
        <f>[1]Entry!FP136</f>
        <v>10</v>
      </c>
      <c r="Z135">
        <f>[1]Entry!EX136</f>
        <v>5000</v>
      </c>
      <c r="AA135">
        <f>[1]Entry!EY136</f>
        <v>50000</v>
      </c>
      <c r="AB135">
        <f t="shared" si="23"/>
        <v>0</v>
      </c>
      <c r="AC135">
        <f>[1]Entry!FA136</f>
        <v>40000</v>
      </c>
      <c r="AD135">
        <f t="shared" si="24"/>
        <v>0</v>
      </c>
      <c r="AE135">
        <f>[1]Entry!FB136</f>
        <v>0</v>
      </c>
      <c r="AG135">
        <f>[1]Entry!FE136</f>
        <v>120</v>
      </c>
      <c r="AH135">
        <f>[1]Entry!FF136</f>
        <v>140</v>
      </c>
      <c r="AI135">
        <f t="shared" si="25"/>
        <v>0</v>
      </c>
      <c r="AJ135">
        <f>[1]Entry!FJ136</f>
        <v>135</v>
      </c>
      <c r="AK135">
        <f t="shared" si="26"/>
        <v>0</v>
      </c>
      <c r="AL135">
        <f>[1]Entry!FL136</f>
        <v>10</v>
      </c>
    </row>
    <row r="136" spans="1:38">
      <c r="A136">
        <f>IF(SUM([1]Entry!X137:AG137)=0,1,0)</f>
        <v>0</v>
      </c>
      <c r="B136">
        <f>MIN([1]Entry!AR137:CE137)</f>
        <v>42</v>
      </c>
      <c r="C136">
        <f>MAX([1]Entry!AR137:CE137)</f>
        <v>114</v>
      </c>
      <c r="D136">
        <f>SUMIF('[1]Bean-Lott'!G:G,"&gt;"&amp;[1]Analysis!C136,'[1]Bean-Lott'!F:F)-SUMIF('[1]Bean-Lott'!G:G,"&gt;"&amp;[1]Analysis!D136,'[1]Bean-Lott'!F:F)</f>
        <v>0.74784597139424147</v>
      </c>
      <c r="E136">
        <f t="shared" si="18"/>
        <v>72</v>
      </c>
      <c r="F136">
        <f t="shared" si="19"/>
        <v>10</v>
      </c>
      <c r="G136">
        <f>MAX([1]Entry!CZ137:DS137)</f>
        <v>90</v>
      </c>
      <c r="H136">
        <f>LOOKUP(G136,'[1]Bean-Lott'!G:G,'[1]Bean-Lott'!H:H)</f>
        <v>0.96711507598328306</v>
      </c>
      <c r="I136">
        <f>MAX([1]Entry!DT137:EM137)</f>
        <v>72</v>
      </c>
      <c r="J136">
        <f>MIN([1]Entry!EP137:EQ137)</f>
        <v>240</v>
      </c>
      <c r="K136">
        <f>MAX([1]Entry!EP137:EQ137)</f>
        <v>549</v>
      </c>
      <c r="L136">
        <f>SUMIF('[1]Bean-Lott'!M:M,"&gt;"&amp;[1]Analysis!L136,'[1]Bean-Lott'!L:L)-SUMIF('[1]Bean-Lott'!M:M,"&gt;"&amp;[1]Analysis!M136,'[1]Bean-Lott'!L:L)</f>
        <v>3.9201842480983098E-119</v>
      </c>
      <c r="M136">
        <f t="shared" si="20"/>
        <v>309</v>
      </c>
      <c r="N136">
        <f>IF([1]Entry!EU137=1,-[1]Entry!ET137,[1]Entry!ET137)</f>
        <v>-450</v>
      </c>
      <c r="O136">
        <f>LOOKUP(N136,'[1]Bean-Lott'!M:M,'[1]Bean-Lott'!N:N)</f>
        <v>6.7821087361367782E-6</v>
      </c>
      <c r="P136">
        <f>[1]Entry!EV137</f>
        <v>92</v>
      </c>
      <c r="S136">
        <f>MIN([1]Entry!FS137:FT137)</f>
        <v>32</v>
      </c>
      <c r="T136">
        <f>MAX([1]Entry!FS137:FT137)</f>
        <v>42</v>
      </c>
      <c r="U136">
        <f t="shared" si="21"/>
        <v>1</v>
      </c>
      <c r="V136">
        <f>[1]Entry!FO137</f>
        <v>40</v>
      </c>
      <c r="W136">
        <f t="shared" si="22"/>
        <v>1</v>
      </c>
      <c r="X136">
        <f>[1]Entry!FP137</f>
        <v>29</v>
      </c>
      <c r="Z136">
        <f>[1]Entry!EX137</f>
        <v>4000</v>
      </c>
      <c r="AA136">
        <f>[1]Entry!EY137</f>
        <v>6000</v>
      </c>
      <c r="AB136">
        <f t="shared" si="23"/>
        <v>0</v>
      </c>
      <c r="AC136">
        <f>[1]Entry!FA137</f>
        <v>5000</v>
      </c>
      <c r="AD136">
        <f t="shared" si="24"/>
        <v>0</v>
      </c>
      <c r="AE136">
        <f>[1]Entry!FB137</f>
        <v>19</v>
      </c>
      <c r="AG136">
        <f>[1]Entry!FE137</f>
        <v>135</v>
      </c>
      <c r="AH136">
        <f>[1]Entry!FF137</f>
        <v>160</v>
      </c>
      <c r="AI136">
        <f t="shared" si="25"/>
        <v>1</v>
      </c>
      <c r="AJ136">
        <f>[1]Entry!FJ137</f>
        <v>145</v>
      </c>
      <c r="AK136">
        <f t="shared" si="26"/>
        <v>1</v>
      </c>
      <c r="AL136">
        <f>[1]Entry!FL137</f>
        <v>41</v>
      </c>
    </row>
    <row r="137" spans="1:38">
      <c r="A137">
        <f>IF(SUM([1]Entry!X138:AG138)=0,1,0)</f>
        <v>1</v>
      </c>
      <c r="B137">
        <f>MIN([1]Entry!AR138:CE138)</f>
        <v>77</v>
      </c>
      <c r="C137">
        <f>MAX([1]Entry!AR138:CE138)</f>
        <v>203</v>
      </c>
      <c r="D137">
        <f>SUMIF('[1]Bean-Lott'!G:G,"&gt;"&amp;[1]Analysis!C137,'[1]Bean-Lott'!F:F)-SUMIF('[1]Bean-Lott'!G:G,"&gt;"&amp;[1]Analysis!D137,'[1]Bean-Lott'!F:F)</f>
        <v>0.8530311072995217</v>
      </c>
      <c r="E137">
        <f t="shared" si="18"/>
        <v>126</v>
      </c>
      <c r="F137">
        <f t="shared" si="19"/>
        <v>0</v>
      </c>
      <c r="G137">
        <f>MAX([1]Entry!CZ138:DS138)</f>
        <v>100</v>
      </c>
      <c r="H137">
        <f>LOOKUP(G137,'[1]Bean-Lott'!G:G,'[1]Bean-Lott'!H:H)</f>
        <v>0.98017279350548514</v>
      </c>
      <c r="I137">
        <f>MAX([1]Entry!DT138:EM138)</f>
        <v>41</v>
      </c>
      <c r="J137">
        <f>MIN([1]Entry!EP138:EQ138)</f>
        <v>-18</v>
      </c>
      <c r="K137">
        <f>MAX([1]Entry!EP138:EQ138)</f>
        <v>-4</v>
      </c>
      <c r="L137">
        <f>SUMIF('[1]Bean-Lott'!M:M,"&gt;"&amp;[1]Analysis!L137,'[1]Bean-Lott'!L:L)-SUMIF('[1]Bean-Lott'!M:M,"&gt;"&amp;[1]Analysis!M137,'[1]Bean-Lott'!L:L)</f>
        <v>8.7460920030744275E-36</v>
      </c>
      <c r="M137">
        <f t="shared" si="20"/>
        <v>14</v>
      </c>
      <c r="N137">
        <f>IF([1]Entry!EU138=1,-[1]Entry!ET138,[1]Entry!ET138)</f>
        <v>-7</v>
      </c>
      <c r="O137">
        <f>LOOKUP(N137,'[1]Bean-Lott'!M:M,'[1]Bean-Lott'!N:N)</f>
        <v>6.4828275627924226E-25</v>
      </c>
      <c r="P137">
        <f>[1]Entry!EV138</f>
        <v>53</v>
      </c>
      <c r="S137">
        <f>MIN([1]Entry!FS138:FT138)</f>
        <v>36</v>
      </c>
      <c r="T137">
        <f>MAX([1]Entry!FS138:FT138)</f>
        <v>48</v>
      </c>
      <c r="U137">
        <f t="shared" si="21"/>
        <v>1</v>
      </c>
      <c r="V137">
        <f>[1]Entry!FO138</f>
        <v>40</v>
      </c>
      <c r="W137">
        <f t="shared" si="22"/>
        <v>1</v>
      </c>
      <c r="X137">
        <f>[1]Entry!FP138</f>
        <v>40</v>
      </c>
      <c r="Z137">
        <f>[1]Entry!EX138</f>
        <v>30000</v>
      </c>
      <c r="AA137">
        <f>[1]Entry!EY138</f>
        <v>70000</v>
      </c>
      <c r="AB137">
        <f t="shared" si="23"/>
        <v>0</v>
      </c>
      <c r="AC137">
        <f>[1]Entry!FA138</f>
        <v>50000</v>
      </c>
      <c r="AD137">
        <f t="shared" si="24"/>
        <v>0</v>
      </c>
      <c r="AE137">
        <f>[1]Entry!FB138</f>
        <v>29</v>
      </c>
      <c r="AG137">
        <f>[1]Entry!FE138</f>
        <v>110</v>
      </c>
      <c r="AH137">
        <f>[1]Entry!FF138</f>
        <v>130</v>
      </c>
      <c r="AI137">
        <f t="shared" si="25"/>
        <v>0</v>
      </c>
      <c r="AJ137">
        <f>[1]Entry!FJ138</f>
        <v>120</v>
      </c>
      <c r="AK137">
        <f t="shared" si="26"/>
        <v>0</v>
      </c>
      <c r="AL137">
        <f>[1]Entry!FL138</f>
        <v>30</v>
      </c>
    </row>
    <row r="138" spans="1:38">
      <c r="A138">
        <f>IF(SUM([1]Entry!X139:AG139)=0,1,0)</f>
        <v>0</v>
      </c>
      <c r="B138">
        <f>MIN([1]Entry!AR139:CE139)</f>
        <v>21</v>
      </c>
      <c r="C138">
        <f>MAX([1]Entry!AR139:CE139)</f>
        <v>102</v>
      </c>
      <c r="D138">
        <f>SUMIF('[1]Bean-Lott'!G:G,"&gt;"&amp;[1]Analysis!C138,'[1]Bean-Lott'!F:F)-SUMIF('[1]Bean-Lott'!G:G,"&gt;"&amp;[1]Analysis!D138,'[1]Bean-Lott'!F:F)</f>
        <v>0.55309268602677775</v>
      </c>
      <c r="E138">
        <f t="shared" si="18"/>
        <v>81</v>
      </c>
      <c r="F138">
        <f t="shared" si="19"/>
        <v>20</v>
      </c>
      <c r="G138">
        <f>MAX([1]Entry!CZ139:DS139)</f>
        <v>80</v>
      </c>
      <c r="H138">
        <f>LOOKUP(G138,'[1]Bean-Lott'!G:G,'[1]Bean-Lott'!H:H)</f>
        <v>0.92130083486981174</v>
      </c>
      <c r="I138">
        <f>MAX([1]Entry!DT139:EM139)</f>
        <v>80</v>
      </c>
      <c r="J138">
        <f>MIN([1]Entry!EP139:EQ139)</f>
        <v>-491</v>
      </c>
      <c r="K138">
        <f>MAX([1]Entry!EP139:EQ139)</f>
        <v>-238</v>
      </c>
      <c r="L138">
        <f>SUMIF('[1]Bean-Lott'!M:M,"&gt;"&amp;[1]Analysis!L138,'[1]Bean-Lott'!L:L)-SUMIF('[1]Bean-Lott'!M:M,"&gt;"&amp;[1]Analysis!M138,'[1]Bean-Lott'!L:L)</f>
        <v>0.9982204043159324</v>
      </c>
      <c r="M138">
        <f t="shared" si="20"/>
        <v>253</v>
      </c>
      <c r="N138">
        <f>IF([1]Entry!EU139=1,-[1]Entry!ET139,[1]Entry!ET139)</f>
        <v>-475</v>
      </c>
      <c r="O138">
        <f>LOOKUP(N138,'[1]Bean-Lott'!M:M,'[1]Bean-Lott'!N:N)</f>
        <v>5.9151555548181992E-9</v>
      </c>
      <c r="P138">
        <f>[1]Entry!EV139</f>
        <v>29</v>
      </c>
      <c r="S138">
        <f>MIN([1]Entry!FS139:FT139)</f>
        <v>30</v>
      </c>
      <c r="T138">
        <f>MAX([1]Entry!FS139:FT139)</f>
        <v>50</v>
      </c>
      <c r="U138">
        <f t="shared" si="21"/>
        <v>1</v>
      </c>
      <c r="V138">
        <f>[1]Entry!FO139</f>
        <v>32</v>
      </c>
      <c r="W138">
        <f t="shared" si="22"/>
        <v>0</v>
      </c>
      <c r="X138">
        <f>[1]Entry!FP139</f>
        <v>30</v>
      </c>
      <c r="Z138">
        <f>[1]Entry!EX139</f>
        <v>8000</v>
      </c>
      <c r="AA138">
        <f>[1]Entry!EY139</f>
        <v>80000</v>
      </c>
      <c r="AB138">
        <f t="shared" si="23"/>
        <v>0</v>
      </c>
      <c r="AC138">
        <f>[1]Entry!FA139</f>
        <v>10000</v>
      </c>
      <c r="AD138">
        <f t="shared" si="24"/>
        <v>0</v>
      </c>
      <c r="AE138">
        <f>[1]Entry!FB139</f>
        <v>30</v>
      </c>
      <c r="AG138">
        <f>[1]Entry!FE139</f>
        <v>90</v>
      </c>
      <c r="AH138">
        <f>[1]Entry!FF139</f>
        <v>140</v>
      </c>
      <c r="AI138">
        <f t="shared" si="25"/>
        <v>0</v>
      </c>
      <c r="AJ138">
        <f>[1]Entry!FJ139</f>
        <v>120</v>
      </c>
      <c r="AK138">
        <f t="shared" si="26"/>
        <v>0</v>
      </c>
      <c r="AL138">
        <f>[1]Entry!FL139</f>
        <v>80</v>
      </c>
    </row>
    <row r="139" spans="1:38">
      <c r="A139">
        <f>IF(SUM([1]Entry!X140:AG140)=0,1,0)</f>
        <v>0</v>
      </c>
      <c r="B139">
        <f>MIN([1]Entry!AR140:CE140)</f>
        <v>-140</v>
      </c>
      <c r="C139">
        <f>MAX([1]Entry!AR140:CE140)</f>
        <v>380</v>
      </c>
      <c r="D139">
        <f>SUMIF('[1]Bean-Lott'!G:G,"&gt;"&amp;[1]Analysis!C139,'[1]Bean-Lott'!F:F)-SUMIF('[1]Bean-Lott'!G:G,"&gt;"&amp;[1]Analysis!D139,'[1]Bean-Lott'!F:F)</f>
        <v>0.99999999999999978</v>
      </c>
      <c r="E139">
        <f t="shared" si="18"/>
        <v>520</v>
      </c>
      <c r="F139">
        <f t="shared" si="19"/>
        <v>78</v>
      </c>
      <c r="G139">
        <f>MAX([1]Entry!CZ140:DS140)</f>
        <v>22</v>
      </c>
      <c r="H139">
        <f>LOOKUP(G139,'[1]Bean-Lott'!G:G,'[1]Bean-Lott'!H:H)</f>
        <v>0.10917396196345963</v>
      </c>
      <c r="I139">
        <f>MAX([1]Entry!DT140:EM140)</f>
        <v>28</v>
      </c>
      <c r="J139">
        <f>MIN([1]Entry!EP140:EQ140)</f>
        <v>-561</v>
      </c>
      <c r="K139">
        <f>MAX([1]Entry!EP140:EQ140)</f>
        <v>-197</v>
      </c>
      <c r="L139">
        <f>SUMIF('[1]Bean-Lott'!M:M,"&gt;"&amp;[1]Analysis!L139,'[1]Bean-Lott'!L:L)-SUMIF('[1]Bean-Lott'!M:M,"&gt;"&amp;[1]Analysis!M139,'[1]Bean-Lott'!L:L)</f>
        <v>0.99999873612688384</v>
      </c>
      <c r="M139">
        <f t="shared" si="20"/>
        <v>364</v>
      </c>
      <c r="N139">
        <f>IF([1]Entry!EU140=1,-[1]Entry!ET140,[1]Entry!ET140)</f>
        <v>-450</v>
      </c>
      <c r="O139">
        <f>LOOKUP(N139,'[1]Bean-Lott'!M:M,'[1]Bean-Lott'!N:N)</f>
        <v>6.7821087361367782E-6</v>
      </c>
      <c r="P139">
        <f>[1]Entry!EV140</f>
        <v>79</v>
      </c>
      <c r="S139">
        <f>MIN([1]Entry!FS140:FT140)</f>
        <v>26</v>
      </c>
      <c r="T139">
        <f>MAX([1]Entry!FS140:FT140)</f>
        <v>45</v>
      </c>
      <c r="U139">
        <f t="shared" si="21"/>
        <v>1</v>
      </c>
      <c r="V139">
        <f>[1]Entry!FO140</f>
        <v>34</v>
      </c>
      <c r="W139">
        <f t="shared" si="22"/>
        <v>0</v>
      </c>
      <c r="X139">
        <f>[1]Entry!FP140</f>
        <v>32</v>
      </c>
      <c r="Z139">
        <f>[1]Entry!EX140</f>
        <v>2000</v>
      </c>
      <c r="AA139">
        <f>[1]Entry!EY140</f>
        <v>200000</v>
      </c>
      <c r="AB139">
        <f t="shared" si="23"/>
        <v>1</v>
      </c>
      <c r="AC139">
        <f>[1]Entry!FA140</f>
        <v>50000</v>
      </c>
      <c r="AD139">
        <f t="shared" si="24"/>
        <v>0</v>
      </c>
      <c r="AE139">
        <f>[1]Entry!FB140</f>
        <v>3</v>
      </c>
      <c r="AG139">
        <f>[1]Entry!FE140</f>
        <v>130</v>
      </c>
      <c r="AH139">
        <f>[1]Entry!FF140</f>
        <v>180</v>
      </c>
      <c r="AI139">
        <f t="shared" si="25"/>
        <v>1</v>
      </c>
      <c r="AJ139">
        <f>[1]Entry!FJ140</f>
        <v>160</v>
      </c>
      <c r="AK139">
        <f t="shared" si="26"/>
        <v>0</v>
      </c>
      <c r="AL139">
        <f>[1]Entry!FL140</f>
        <v>61</v>
      </c>
    </row>
    <row r="140" spans="1:38">
      <c r="A140">
        <f>IF(SUM([1]Entry!X141:AG141)=0,1,0)</f>
        <v>0</v>
      </c>
      <c r="B140">
        <f>MIN([1]Entry!AR141:CE141)</f>
        <v>-100</v>
      </c>
      <c r="C140">
        <f>MAX([1]Entry!AR141:CE141)</f>
        <v>301</v>
      </c>
      <c r="D140">
        <f>SUMIF('[1]Bean-Lott'!G:G,"&gt;"&amp;[1]Analysis!C140,'[1]Bean-Lott'!F:F)-SUMIF('[1]Bean-Lott'!G:G,"&gt;"&amp;[1]Analysis!D140,'[1]Bean-Lott'!F:F)</f>
        <v>0.99999999999999978</v>
      </c>
      <c r="E140">
        <f t="shared" si="18"/>
        <v>401</v>
      </c>
      <c r="F140">
        <f t="shared" si="19"/>
        <v>25</v>
      </c>
      <c r="G140">
        <f>MAX([1]Entry!CZ141:DS141)</f>
        <v>75</v>
      </c>
      <c r="H140">
        <f>LOOKUP(G140,'[1]Bean-Lott'!G:G,'[1]Bean-Lott'!H:H)</f>
        <v>0.87304752214868631</v>
      </c>
      <c r="I140">
        <f>MAX([1]Entry!DT141:EM141)</f>
        <v>70</v>
      </c>
      <c r="J140">
        <f>MIN([1]Entry!EP141:EQ141)</f>
        <v>-600</v>
      </c>
      <c r="K140">
        <f>MAX([1]Entry!EP141:EQ141)</f>
        <v>400</v>
      </c>
      <c r="L140">
        <f>SUMIF('[1]Bean-Lott'!M:M,"&gt;"&amp;[1]Analysis!L140,'[1]Bean-Lott'!L:L)-SUMIF('[1]Bean-Lott'!M:M,"&gt;"&amp;[1]Analysis!M140,'[1]Bean-Lott'!L:L)</f>
        <v>0.99999999999999967</v>
      </c>
      <c r="M140">
        <f t="shared" si="20"/>
        <v>1000</v>
      </c>
      <c r="N140">
        <f>IF([1]Entry!EU141=1,-[1]Entry!ET141,[1]Entry!ET141)</f>
        <v>-400</v>
      </c>
      <c r="O140">
        <f>LOOKUP(N140,'[1]Bean-Lott'!M:M,'[1]Bean-Lott'!N:N)</f>
        <v>3.1532196507365891E-2</v>
      </c>
      <c r="P140">
        <f>[1]Entry!EV141</f>
        <v>80</v>
      </c>
      <c r="S140">
        <f>MIN([1]Entry!FS141:FT141)</f>
        <v>28</v>
      </c>
      <c r="T140">
        <f>MAX([1]Entry!FS141:FT141)</f>
        <v>55</v>
      </c>
      <c r="U140">
        <f t="shared" si="21"/>
        <v>1</v>
      </c>
      <c r="V140">
        <f>[1]Entry!FO141</f>
        <v>45</v>
      </c>
      <c r="W140">
        <f t="shared" si="22"/>
        <v>0</v>
      </c>
      <c r="X140">
        <f>[1]Entry!FP141</f>
        <v>80</v>
      </c>
      <c r="Z140">
        <f>[1]Entry!EX141</f>
        <v>200</v>
      </c>
      <c r="AA140">
        <f>[1]Entry!EY141</f>
        <v>5000</v>
      </c>
      <c r="AB140">
        <f t="shared" si="23"/>
        <v>1</v>
      </c>
      <c r="AC140">
        <f>[1]Entry!FA141</f>
        <v>3500</v>
      </c>
      <c r="AD140">
        <f t="shared" si="24"/>
        <v>1</v>
      </c>
      <c r="AE140">
        <f>[1]Entry!FB141</f>
        <v>50</v>
      </c>
      <c r="AG140">
        <f>[1]Entry!FE141</f>
        <v>80</v>
      </c>
      <c r="AH140">
        <f>[1]Entry!FF141</f>
        <v>250</v>
      </c>
      <c r="AI140">
        <f t="shared" si="25"/>
        <v>1</v>
      </c>
      <c r="AJ140">
        <f>[1]Entry!FJ141</f>
        <v>150</v>
      </c>
      <c r="AK140">
        <f t="shared" si="26"/>
        <v>1</v>
      </c>
      <c r="AL140">
        <f>[1]Entry!FL141</f>
        <v>65</v>
      </c>
    </row>
    <row r="141" spans="1:38">
      <c r="A141">
        <f>IF(SUM([1]Entry!X142:AG142)=0,1,0)</f>
        <v>0</v>
      </c>
      <c r="B141">
        <f>MIN([1]Entry!AR142:CE142)</f>
        <v>89</v>
      </c>
      <c r="C141">
        <f>MAX([1]Entry!AR142:CE142)</f>
        <v>160</v>
      </c>
      <c r="D141">
        <f>SUMIF('[1]Bean-Lott'!G:G,"&gt;"&amp;[1]Analysis!C141,'[1]Bean-Lott'!F:F)-SUMIF('[1]Bean-Lott'!G:G,"&gt;"&amp;[1]Analysis!D141,'[1]Bean-Lott'!F:F)</f>
        <v>0.69048468457842016</v>
      </c>
      <c r="E141">
        <f t="shared" si="18"/>
        <v>71</v>
      </c>
      <c r="F141">
        <f t="shared" si="19"/>
        <v>25</v>
      </c>
      <c r="G141">
        <f>MAX([1]Entry!CZ142:DS142)</f>
        <v>125</v>
      </c>
      <c r="H141">
        <f>LOOKUP(G141,'[1]Bean-Lott'!G:G,'[1]Bean-Lott'!H:H)</f>
        <v>0.89055935908180972</v>
      </c>
      <c r="I141">
        <f>MAX([1]Entry!DT142:EM142)</f>
        <v>80</v>
      </c>
      <c r="J141">
        <f>MIN([1]Entry!EP142:EQ142)</f>
        <v>-488</v>
      </c>
      <c r="K141">
        <f>MAX([1]Entry!EP142:EQ142)</f>
        <v>-355</v>
      </c>
      <c r="L141">
        <f>SUMIF('[1]Bean-Lott'!M:M,"&gt;"&amp;[1]Analysis!L141,'[1]Bean-Lott'!L:L)-SUMIF('[1]Bean-Lott'!M:M,"&gt;"&amp;[1]Analysis!M141,'[1]Bean-Lott'!L:L)</f>
        <v>4.1114133135490283E-3</v>
      </c>
      <c r="M141">
        <f t="shared" si="20"/>
        <v>133</v>
      </c>
      <c r="N141">
        <f>IF([1]Entry!EU142=1,-[1]Entry!ET142,[1]Entry!ET142)</f>
        <v>-400</v>
      </c>
      <c r="O141">
        <f>LOOKUP(N141,'[1]Bean-Lott'!M:M,'[1]Bean-Lott'!N:N)</f>
        <v>3.1532196507365891E-2</v>
      </c>
      <c r="P141">
        <f>[1]Entry!EV142</f>
        <v>71</v>
      </c>
      <c r="S141">
        <f>MIN([1]Entry!FS142:FT142)</f>
        <v>25</v>
      </c>
      <c r="T141">
        <f>MAX([1]Entry!FS142:FT142)</f>
        <v>45</v>
      </c>
      <c r="U141">
        <f t="shared" si="21"/>
        <v>1</v>
      </c>
      <c r="V141">
        <f>[1]Entry!FO142</f>
        <v>30</v>
      </c>
      <c r="W141">
        <f t="shared" si="22"/>
        <v>0</v>
      </c>
      <c r="X141">
        <f>[1]Entry!FP142</f>
        <v>49</v>
      </c>
      <c r="Z141">
        <f>[1]Entry!EX142</f>
        <v>20</v>
      </c>
      <c r="AA141">
        <f>[1]Entry!EY142</f>
        <v>100</v>
      </c>
      <c r="AB141">
        <f t="shared" si="23"/>
        <v>0</v>
      </c>
      <c r="AC141">
        <f>[1]Entry!FA142</f>
        <v>100000</v>
      </c>
      <c r="AD141">
        <f t="shared" si="24"/>
        <v>0</v>
      </c>
      <c r="AE141">
        <f>[1]Entry!FB142</f>
        <v>19</v>
      </c>
      <c r="AG141">
        <f>[1]Entry!FE142</f>
        <v>125</v>
      </c>
      <c r="AH141">
        <f>[1]Entry!FF142</f>
        <v>175</v>
      </c>
      <c r="AI141">
        <f t="shared" si="25"/>
        <v>1</v>
      </c>
      <c r="AJ141">
        <f>[1]Entry!FJ142</f>
        <v>145</v>
      </c>
      <c r="AK141">
        <f t="shared" si="26"/>
        <v>1</v>
      </c>
      <c r="AL141">
        <f>[1]Entry!FL142</f>
        <v>76</v>
      </c>
    </row>
    <row r="142" spans="1:38">
      <c r="A142">
        <f>IF(SUM([1]Entry!X143:AG143)=0,1,0)</f>
        <v>0</v>
      </c>
      <c r="B142">
        <f>MIN([1]Entry!AR143:CE143)</f>
        <v>98</v>
      </c>
      <c r="C142">
        <f>MAX([1]Entry!AR143:CE143)</f>
        <v>306</v>
      </c>
      <c r="D142">
        <f>SUMIF('[1]Bean-Lott'!G:G,"&gt;"&amp;[1]Analysis!C142,'[1]Bean-Lott'!F:F)-SUMIF('[1]Bean-Lott'!G:G,"&gt;"&amp;[1]Analysis!D142,'[1]Bean-Lott'!F:F)</f>
        <v>0.51941082288834928</v>
      </c>
      <c r="E142">
        <f t="shared" si="18"/>
        <v>208</v>
      </c>
      <c r="F142">
        <f t="shared" si="19"/>
        <v>25</v>
      </c>
      <c r="G142">
        <f>MAX([1]Entry!CZ143:DS143)</f>
        <v>125</v>
      </c>
      <c r="H142">
        <f>LOOKUP(G142,'[1]Bean-Lott'!G:G,'[1]Bean-Lott'!H:H)</f>
        <v>0.89055935908180972</v>
      </c>
      <c r="I142">
        <f>MAX([1]Entry!DT143:EM143)</f>
        <v>76</v>
      </c>
      <c r="J142">
        <f>MIN([1]Entry!EP143:EQ143)</f>
        <v>-451</v>
      </c>
      <c r="K142">
        <f>MAX([1]Entry!EP143:EQ143)</f>
        <v>154</v>
      </c>
      <c r="L142">
        <f>SUMIF('[1]Bean-Lott'!M:M,"&gt;"&amp;[1]Analysis!L142,'[1]Bean-Lott'!L:L)-SUMIF('[1]Bean-Lott'!M:M,"&gt;"&amp;[1]Analysis!M142,'[1]Bean-Lott'!L:L)</f>
        <v>0.9999999999999899</v>
      </c>
      <c r="M142">
        <f t="shared" si="20"/>
        <v>605</v>
      </c>
      <c r="N142">
        <f>IF([1]Entry!EU143=1,-[1]Entry!ET143,[1]Entry!ET143)</f>
        <v>-300</v>
      </c>
      <c r="O142">
        <f>LOOKUP(N142,'[1]Bean-Lott'!M:M,'[1]Bean-Lott'!N:N)</f>
        <v>0.99598861134588856</v>
      </c>
      <c r="P142">
        <f>[1]Entry!EV143</f>
        <v>61</v>
      </c>
      <c r="S142">
        <f>MIN([1]Entry!FS143:FT143)</f>
        <v>30</v>
      </c>
      <c r="T142">
        <f>MAX([1]Entry!FS143:FT143)</f>
        <v>55</v>
      </c>
      <c r="U142">
        <f t="shared" si="21"/>
        <v>1</v>
      </c>
      <c r="V142">
        <f>[1]Entry!FO143</f>
        <v>42</v>
      </c>
      <c r="W142">
        <f t="shared" si="22"/>
        <v>1</v>
      </c>
      <c r="X142">
        <f>[1]Entry!FP143</f>
        <v>65</v>
      </c>
      <c r="Z142">
        <f>[1]Entry!EX143</f>
        <v>4000</v>
      </c>
      <c r="AA142">
        <f>[1]Entry!EY143</f>
        <v>60000</v>
      </c>
      <c r="AB142">
        <f t="shared" si="23"/>
        <v>0</v>
      </c>
      <c r="AC142">
        <f>[1]Entry!FA143</f>
        <v>50000</v>
      </c>
      <c r="AD142">
        <f t="shared" si="24"/>
        <v>0</v>
      </c>
      <c r="AE142">
        <f>[1]Entry!FB143</f>
        <v>60</v>
      </c>
      <c r="AG142">
        <f>[1]Entry!FE143</f>
        <v>140</v>
      </c>
      <c r="AH142">
        <f>[1]Entry!FF143</f>
        <v>200</v>
      </c>
      <c r="AI142">
        <f t="shared" si="25"/>
        <v>1</v>
      </c>
      <c r="AJ142">
        <f>[1]Entry!FJ143</f>
        <v>155</v>
      </c>
      <c r="AK142">
        <f t="shared" si="26"/>
        <v>1</v>
      </c>
      <c r="AL142">
        <f>[1]Entry!FL143</f>
        <v>50</v>
      </c>
    </row>
    <row r="143" spans="1:38">
      <c r="A143">
        <f>IF(SUM([1]Entry!X144:AG144)=0,1,0)</f>
        <v>0</v>
      </c>
      <c r="B143">
        <f>MIN([1]Entry!AR144:CE144)</f>
        <v>54</v>
      </c>
      <c r="C143">
        <f>MAX([1]Entry!AR144:CE144)</f>
        <v>385</v>
      </c>
      <c r="D143">
        <f>SUMIF('[1]Bean-Lott'!G:G,"&gt;"&amp;[1]Analysis!C143,'[1]Bean-Lott'!F:F)-SUMIF('[1]Bean-Lott'!G:G,"&gt;"&amp;[1]Analysis!D143,'[1]Bean-Lott'!F:F)</f>
        <v>0.97959241366732996</v>
      </c>
      <c r="E143">
        <f t="shared" si="18"/>
        <v>331</v>
      </c>
      <c r="F143">
        <f t="shared" si="19"/>
        <v>250</v>
      </c>
      <c r="G143">
        <f>MAX([1]Entry!CZ144:DS144)</f>
        <v>350</v>
      </c>
      <c r="H143">
        <f>LOOKUP(G143,'[1]Bean-Lott'!G:G,'[1]Bean-Lott'!H:H)</f>
        <v>9.5078189945425273E-22</v>
      </c>
      <c r="I143">
        <f>MAX([1]Entry!DT144:EM144)</f>
        <v>40</v>
      </c>
      <c r="J143">
        <f>MIN([1]Entry!EP144:EQ144)</f>
        <v>-395</v>
      </c>
      <c r="K143">
        <f>MAX([1]Entry!EP144:EQ144)</f>
        <v>205</v>
      </c>
      <c r="L143">
        <f>SUMIF('[1]Bean-Lott'!M:M,"&gt;"&amp;[1]Analysis!L143,'[1]Bean-Lott'!L:L)-SUMIF('[1]Bean-Lott'!M:M,"&gt;"&amp;[1]Analysis!M143,'[1]Bean-Lott'!L:L)</f>
        <v>0.99999841016966406</v>
      </c>
      <c r="M143">
        <f t="shared" si="20"/>
        <v>600</v>
      </c>
      <c r="N143">
        <f>IF([1]Entry!EU144=1,-[1]Entry!ET144,[1]Entry!ET144)</f>
        <v>-400</v>
      </c>
      <c r="O143">
        <f>LOOKUP(N143,'[1]Bean-Lott'!M:M,'[1]Bean-Lott'!N:N)</f>
        <v>3.1532196507365891E-2</v>
      </c>
      <c r="P143">
        <f>[1]Entry!EV144</f>
        <v>49</v>
      </c>
      <c r="S143">
        <f>MIN([1]Entry!FS144:FT144)</f>
        <v>38</v>
      </c>
      <c r="T143">
        <f>MAX([1]Entry!FS144:FT144)</f>
        <v>48</v>
      </c>
      <c r="U143">
        <f t="shared" si="21"/>
        <v>1</v>
      </c>
      <c r="V143">
        <f>[1]Entry!FO144</f>
        <v>47</v>
      </c>
      <c r="W143">
        <f t="shared" si="22"/>
        <v>0</v>
      </c>
      <c r="X143">
        <f>[1]Entry!FP144</f>
        <v>70</v>
      </c>
      <c r="Z143">
        <f>[1]Entry!EX144</f>
        <v>90000</v>
      </c>
      <c r="AA143">
        <f>[1]Entry!EY144</f>
        <v>200000</v>
      </c>
      <c r="AB143">
        <f t="shared" si="23"/>
        <v>0</v>
      </c>
      <c r="AC143">
        <f>[1]Entry!FA144</f>
        <v>100000</v>
      </c>
      <c r="AD143">
        <f t="shared" si="24"/>
        <v>0</v>
      </c>
      <c r="AE143">
        <f>[1]Entry!FB144</f>
        <v>49</v>
      </c>
      <c r="AG143">
        <f>[1]Entry!FE144</f>
        <v>105</v>
      </c>
      <c r="AH143">
        <f>[1]Entry!FF144</f>
        <v>130</v>
      </c>
      <c r="AI143">
        <f t="shared" si="25"/>
        <v>0</v>
      </c>
      <c r="AJ143">
        <f>[1]Entry!FJ144</f>
        <v>120</v>
      </c>
      <c r="AK143">
        <f t="shared" si="26"/>
        <v>0</v>
      </c>
      <c r="AL143">
        <f>[1]Entry!FL144</f>
        <v>69</v>
      </c>
    </row>
    <row r="144" spans="1:38">
      <c r="A144">
        <f>IF(SUM([1]Entry!X145:AG145)=0,1,0)</f>
        <v>1</v>
      </c>
      <c r="B144">
        <f>MIN([1]Entry!AR145:CE145)</f>
        <v>6</v>
      </c>
      <c r="C144">
        <f>MAX([1]Entry!AR145:CE145)</f>
        <v>47</v>
      </c>
      <c r="D144">
        <f>SUMIF('[1]Bean-Lott'!G:G,"&gt;"&amp;[1]Analysis!C144,'[1]Bean-Lott'!F:F)-SUMIF('[1]Bean-Lott'!G:G,"&gt;"&amp;[1]Analysis!D144,'[1]Bean-Lott'!F:F)</f>
        <v>8.0398130705969795E-3</v>
      </c>
      <c r="E144">
        <f t="shared" si="18"/>
        <v>41</v>
      </c>
      <c r="F144">
        <f t="shared" si="19"/>
        <v>87</v>
      </c>
      <c r="G144">
        <f>MAX([1]Entry!CZ145:DS145)</f>
        <v>13</v>
      </c>
      <c r="H144">
        <f>LOOKUP(G144,'[1]Bean-Lott'!G:G,'[1]Bean-Lott'!H:H)</f>
        <v>4.6112694355356337E-2</v>
      </c>
      <c r="I144">
        <f>MAX([1]Entry!DT145:EM145)</f>
        <v>52</v>
      </c>
      <c r="J144">
        <f>MIN([1]Entry!EP145:EQ145)</f>
        <v>-192</v>
      </c>
      <c r="K144">
        <f>MAX([1]Entry!EP145:EQ145)</f>
        <v>541</v>
      </c>
      <c r="L144">
        <f>SUMIF('[1]Bean-Lott'!M:M,"&gt;"&amp;[1]Analysis!L144,'[1]Bean-Lott'!L:L)-SUMIF('[1]Bean-Lott'!M:M,"&gt;"&amp;[1]Analysis!M144,'[1]Bean-Lott'!L:L)</f>
        <v>3.3218806772623513E-7</v>
      </c>
      <c r="M144">
        <f t="shared" si="20"/>
        <v>733</v>
      </c>
      <c r="N144">
        <f>IF([1]Entry!EU145=1,-[1]Entry!ET145,[1]Entry!ET145)</f>
        <v>540</v>
      </c>
      <c r="O144">
        <f>LOOKUP(N144,'[1]Bean-Lott'!M:M,'[1]Bean-Lott'!N:N)</f>
        <v>7.0921257149431294E-250</v>
      </c>
      <c r="P144">
        <f>[1]Entry!EV145</f>
        <v>72</v>
      </c>
      <c r="S144">
        <f>MIN([1]Entry!FS145:FT145)</f>
        <v>33</v>
      </c>
      <c r="T144">
        <f>MAX([1]Entry!FS145:FT145)</f>
        <v>65</v>
      </c>
      <c r="U144">
        <f t="shared" si="21"/>
        <v>1</v>
      </c>
      <c r="V144">
        <f>[1]Entry!FO145</f>
        <v>40</v>
      </c>
      <c r="W144">
        <f t="shared" si="22"/>
        <v>1</v>
      </c>
      <c r="X144">
        <f>[1]Entry!FP145</f>
        <v>52</v>
      </c>
      <c r="Z144">
        <f>[1]Entry!EX145</f>
        <v>25</v>
      </c>
      <c r="AA144">
        <f>[1]Entry!EY145</f>
        <v>200</v>
      </c>
      <c r="AB144">
        <f t="shared" si="23"/>
        <v>0</v>
      </c>
      <c r="AC144">
        <f>[1]Entry!FA145</f>
        <v>120</v>
      </c>
      <c r="AD144">
        <f t="shared" si="24"/>
        <v>0</v>
      </c>
      <c r="AE144">
        <f>[1]Entry!FB145</f>
        <v>51</v>
      </c>
      <c r="AG144">
        <f>[1]Entry!FE145</f>
        <v>100</v>
      </c>
      <c r="AH144">
        <f>[1]Entry!FF145</f>
        <v>170</v>
      </c>
      <c r="AI144">
        <f t="shared" si="25"/>
        <v>1</v>
      </c>
      <c r="AJ144">
        <f>[1]Entry!FJ145</f>
        <v>120</v>
      </c>
      <c r="AK144">
        <f t="shared" si="26"/>
        <v>0</v>
      </c>
      <c r="AL144">
        <f>[1]Entry!FL145</f>
        <v>52</v>
      </c>
    </row>
    <row r="145" spans="1:38">
      <c r="A145">
        <f>IF(SUM([1]Entry!X146:AG146)=0,1,0)</f>
        <v>1</v>
      </c>
      <c r="B145">
        <f>MIN([1]Entry!AR146:CE146)</f>
        <v>-295</v>
      </c>
      <c r="C145">
        <f>MAX([1]Entry!AR146:CE146)</f>
        <v>500</v>
      </c>
      <c r="D145">
        <f>SUMIF('[1]Bean-Lott'!G:G,"&gt;"&amp;[1]Analysis!C145,'[1]Bean-Lott'!F:F)-SUMIF('[1]Bean-Lott'!G:G,"&gt;"&amp;[1]Analysis!D145,'[1]Bean-Lott'!F:F)</f>
        <v>0.99999999999999978</v>
      </c>
      <c r="E145">
        <f t="shared" si="18"/>
        <v>795</v>
      </c>
      <c r="F145">
        <f t="shared" si="19"/>
        <v>75</v>
      </c>
      <c r="G145">
        <f>MAX([1]Entry!CZ146:DS146)</f>
        <v>25</v>
      </c>
      <c r="H145">
        <f>LOOKUP(G145,'[1]Bean-Lott'!G:G,'[1]Bean-Lott'!H:H)</f>
        <v>0.12709115293924866</v>
      </c>
      <c r="I145">
        <f>MAX([1]Entry!DT146:EM146)</f>
        <v>52</v>
      </c>
      <c r="J145">
        <f>MIN([1]Entry!EP146:EQ146)</f>
        <v>-512</v>
      </c>
      <c r="K145">
        <f>MAX([1]Entry!EP146:EQ146)</f>
        <v>532</v>
      </c>
      <c r="L145">
        <f>SUMIF('[1]Bean-Lott'!M:M,"&gt;"&amp;[1]Analysis!L145,'[1]Bean-Lott'!L:L)-SUMIF('[1]Bean-Lott'!M:M,"&gt;"&amp;[1]Analysis!M145,'[1]Bean-Lott'!L:L)</f>
        <v>0.99999999999999967</v>
      </c>
      <c r="M145">
        <f t="shared" si="20"/>
        <v>1044</v>
      </c>
      <c r="N145">
        <f>IF([1]Entry!EU146=1,-[1]Entry!ET146,[1]Entry!ET146)</f>
        <v>-500</v>
      </c>
      <c r="O145">
        <f>LOOKUP(N145,'[1]Bean-Lott'!M:M,'[1]Bean-Lott'!N:N)</f>
        <v>1.3572032231312604E-12</v>
      </c>
      <c r="P145">
        <f>[1]Entry!EV146</f>
        <v>78</v>
      </c>
      <c r="S145">
        <f>MIN([1]Entry!FS146:FT146)</f>
        <v>18</v>
      </c>
      <c r="T145">
        <f>MAX([1]Entry!FS146:FT146)</f>
        <v>65</v>
      </c>
      <c r="U145">
        <f t="shared" si="21"/>
        <v>1</v>
      </c>
      <c r="V145">
        <f>[1]Entry!FO146</f>
        <v>40</v>
      </c>
      <c r="W145">
        <f t="shared" si="22"/>
        <v>1</v>
      </c>
      <c r="X145">
        <f>[1]Entry!FP146</f>
        <v>95</v>
      </c>
      <c r="Z145">
        <f>[1]Entry!EX146</f>
        <v>100</v>
      </c>
      <c r="AA145">
        <f>[1]Entry!EY146</f>
        <v>10000</v>
      </c>
      <c r="AB145">
        <f t="shared" si="23"/>
        <v>1</v>
      </c>
      <c r="AC145">
        <f>[1]Entry!FA146</f>
        <v>5000</v>
      </c>
      <c r="AD145">
        <f t="shared" si="24"/>
        <v>0</v>
      </c>
      <c r="AE145">
        <f>[1]Entry!FB146</f>
        <v>49</v>
      </c>
      <c r="AG145">
        <f>[1]Entry!FE146</f>
        <v>100</v>
      </c>
      <c r="AH145">
        <f>[1]Entry!FF146</f>
        <v>200</v>
      </c>
      <c r="AI145">
        <f t="shared" si="25"/>
        <v>1</v>
      </c>
      <c r="AJ145">
        <f>[1]Entry!FJ146</f>
        <v>135</v>
      </c>
      <c r="AK145">
        <f t="shared" si="26"/>
        <v>0</v>
      </c>
      <c r="AL145">
        <f>[1]Entry!FL146</f>
        <v>75</v>
      </c>
    </row>
    <row r="146" spans="1:38">
      <c r="A146">
        <f>IF(SUM([1]Entry!X147:AG147)=0,1,0)</f>
        <v>0</v>
      </c>
      <c r="B146">
        <f>MIN([1]Entry!AR147:CE147)</f>
        <v>49</v>
      </c>
      <c r="C146">
        <f>MAX([1]Entry!AR147:CE147)</f>
        <v>150</v>
      </c>
      <c r="D146">
        <f>SUMIF('[1]Bean-Lott'!G:G,"&gt;"&amp;[1]Analysis!C146,'[1]Bean-Lott'!F:F)-SUMIF('[1]Bean-Lott'!G:G,"&gt;"&amp;[1]Analysis!D146,'[1]Bean-Lott'!F:F)</f>
        <v>0.98017279350548514</v>
      </c>
      <c r="E146">
        <f t="shared" si="18"/>
        <v>101</v>
      </c>
      <c r="F146">
        <f t="shared" si="19"/>
        <v>0</v>
      </c>
      <c r="G146">
        <f>MAX([1]Entry!CZ147:DS147)</f>
        <v>100</v>
      </c>
      <c r="H146">
        <f>LOOKUP(G146,'[1]Bean-Lott'!G:G,'[1]Bean-Lott'!H:H)</f>
        <v>0.98017279350548514</v>
      </c>
      <c r="I146">
        <f>MAX([1]Entry!DT147:EM147)</f>
        <v>49</v>
      </c>
      <c r="J146">
        <f>MIN([1]Entry!EP147:EQ147)</f>
        <v>-500</v>
      </c>
      <c r="K146">
        <f>MAX([1]Entry!EP147:EQ147)</f>
        <v>-401</v>
      </c>
      <c r="L146">
        <f>SUMIF('[1]Bean-Lott'!M:M,"&gt;"&amp;[1]Analysis!L146,'[1]Bean-Lott'!L:L)-SUMIF('[1]Bean-Lott'!M:M,"&gt;"&amp;[1]Analysis!M146,'[1]Bean-Lott'!L:L)</f>
        <v>3.3628597806423244E-7</v>
      </c>
      <c r="M146">
        <f t="shared" si="20"/>
        <v>99</v>
      </c>
      <c r="N146">
        <f>IF([1]Entry!EU147=1,-[1]Entry!ET147,[1]Entry!ET147)</f>
        <v>-450</v>
      </c>
      <c r="O146">
        <f>LOOKUP(N146,'[1]Bean-Lott'!M:M,'[1]Bean-Lott'!N:N)</f>
        <v>6.7821087361367782E-6</v>
      </c>
      <c r="P146">
        <f>[1]Entry!EV147</f>
        <v>50</v>
      </c>
      <c r="S146">
        <f>MIN([1]Entry!FS147:FT147)</f>
        <v>30</v>
      </c>
      <c r="T146">
        <f>MAX([1]Entry!FS147:FT147)</f>
        <v>50</v>
      </c>
      <c r="U146">
        <f t="shared" si="21"/>
        <v>1</v>
      </c>
      <c r="V146">
        <f>[1]Entry!FO147</f>
        <v>40</v>
      </c>
      <c r="W146">
        <f t="shared" si="22"/>
        <v>1</v>
      </c>
      <c r="X146">
        <f>[1]Entry!FP147</f>
        <v>29</v>
      </c>
      <c r="Z146">
        <f>[1]Entry!EX147</f>
        <v>150</v>
      </c>
      <c r="AA146">
        <f>[1]Entry!EY147</f>
        <v>350</v>
      </c>
      <c r="AB146">
        <f t="shared" si="23"/>
        <v>0</v>
      </c>
      <c r="AC146">
        <f>[1]Entry!FA147</f>
        <v>250</v>
      </c>
      <c r="AD146">
        <f t="shared" si="24"/>
        <v>0</v>
      </c>
      <c r="AE146">
        <f>[1]Entry!FB147</f>
        <v>19</v>
      </c>
      <c r="AG146">
        <f>[1]Entry!FE147</f>
        <v>130</v>
      </c>
      <c r="AH146">
        <f>[1]Entry!FF147</f>
        <v>160</v>
      </c>
      <c r="AI146">
        <f t="shared" si="25"/>
        <v>1</v>
      </c>
      <c r="AJ146">
        <f>[1]Entry!FJ147</f>
        <v>140</v>
      </c>
      <c r="AK146">
        <f t="shared" si="26"/>
        <v>0</v>
      </c>
      <c r="AL146">
        <f>[1]Entry!FL147</f>
        <v>39</v>
      </c>
    </row>
    <row r="147" spans="1:38">
      <c r="A147">
        <f>IF(SUM([1]Entry!X148:AG148)=0,1,0)</f>
        <v>0</v>
      </c>
      <c r="B147">
        <f>MIN([1]Entry!AR148:CE148)</f>
        <v>18</v>
      </c>
      <c r="C147">
        <f>MAX([1]Entry!AR148:CE148)</f>
        <v>54</v>
      </c>
      <c r="D147">
        <f>SUMIF('[1]Bean-Lott'!G:G,"&gt;"&amp;[1]Analysis!C147,'[1]Bean-Lott'!F:F)-SUMIF('[1]Bean-Lott'!G:G,"&gt;"&amp;[1]Analysis!D147,'[1]Bean-Lott'!F:F)</f>
        <v>2.0284888356447484E-2</v>
      </c>
      <c r="E147">
        <f t="shared" si="18"/>
        <v>36</v>
      </c>
      <c r="F147">
        <f t="shared" si="19"/>
        <v>200</v>
      </c>
      <c r="G147">
        <f>MAX([1]Entry!CZ148:DS148)</f>
        <v>300</v>
      </c>
      <c r="H147">
        <f>LOOKUP(G147,'[1]Bean-Lott'!G:G,'[1]Bean-Lott'!H:H)</f>
        <v>1.2130594486229506E-12</v>
      </c>
      <c r="I147">
        <f>MAX([1]Entry!DT148:EM148)</f>
        <v>65</v>
      </c>
      <c r="J147">
        <f>MIN([1]Entry!EP148:EQ148)</f>
        <v>-497</v>
      </c>
      <c r="K147">
        <f>MAX([1]Entry!EP148:EQ148)</f>
        <v>-296</v>
      </c>
      <c r="L147">
        <f>SUMIF('[1]Bean-Lott'!M:M,"&gt;"&amp;[1]Analysis!L147,'[1]Bean-Lott'!L:L)-SUMIF('[1]Bean-Lott'!M:M,"&gt;"&amp;[1]Analysis!M147,'[1]Bean-Lott'!L:L)</f>
        <v>0.59603101246782808</v>
      </c>
      <c r="M147">
        <f t="shared" si="20"/>
        <v>201</v>
      </c>
      <c r="N147">
        <f>IF([1]Entry!EU148=1,-[1]Entry!ET148,[1]Entry!ET148)</f>
        <v>-400</v>
      </c>
      <c r="O147">
        <f>LOOKUP(N147,'[1]Bean-Lott'!M:M,'[1]Bean-Lott'!N:N)</f>
        <v>3.1532196507365891E-2</v>
      </c>
      <c r="P147">
        <f>[1]Entry!EV148</f>
        <v>52</v>
      </c>
      <c r="S147">
        <f>MIN([1]Entry!FS148:FT148)</f>
        <v>28</v>
      </c>
      <c r="T147">
        <f>MAX([1]Entry!FS148:FT148)</f>
        <v>48</v>
      </c>
      <c r="U147">
        <f t="shared" si="21"/>
        <v>1</v>
      </c>
      <c r="V147">
        <f>[1]Entry!FO148</f>
        <v>38</v>
      </c>
      <c r="W147">
        <f t="shared" si="22"/>
        <v>0</v>
      </c>
      <c r="X147">
        <f>[1]Entry!FP148</f>
        <v>46</v>
      </c>
      <c r="Z147">
        <f>[1]Entry!EX148</f>
        <v>10000</v>
      </c>
      <c r="AA147">
        <f>[1]Entry!EY148</f>
        <v>100000</v>
      </c>
      <c r="AB147">
        <f t="shared" si="23"/>
        <v>0</v>
      </c>
      <c r="AC147">
        <f>[1]Entry!FA148</f>
        <v>20000</v>
      </c>
      <c r="AD147">
        <f t="shared" si="24"/>
        <v>0</v>
      </c>
      <c r="AE147">
        <f>[1]Entry!FB148</f>
        <v>2</v>
      </c>
      <c r="AG147">
        <f>[1]Entry!FE148</f>
        <v>140</v>
      </c>
      <c r="AH147">
        <f>[1]Entry!FF148</f>
        <v>175</v>
      </c>
      <c r="AI147">
        <f t="shared" si="25"/>
        <v>1</v>
      </c>
      <c r="AJ147">
        <f>[1]Entry!FJ148</f>
        <v>160</v>
      </c>
      <c r="AK147">
        <f t="shared" si="26"/>
        <v>0</v>
      </c>
      <c r="AL147">
        <f>[1]Entry!FL148</f>
        <v>50</v>
      </c>
    </row>
    <row r="148" spans="1:38">
      <c r="A148">
        <f>IF(SUM([1]Entry!X149:AG149)=0,1,0)</f>
        <v>1</v>
      </c>
      <c r="B148">
        <f>MIN([1]Entry!AR149:CE149)</f>
        <v>43</v>
      </c>
      <c r="C148">
        <f>MAX([1]Entry!AR149:CE149)</f>
        <v>217</v>
      </c>
      <c r="D148">
        <f>SUMIF('[1]Bean-Lott'!G:G,"&gt;"&amp;[1]Analysis!C148,'[1]Bean-Lott'!F:F)-SUMIF('[1]Bean-Lott'!G:G,"&gt;"&amp;[1]Analysis!D148,'[1]Bean-Lott'!F:F)</f>
        <v>0.99515764160332809</v>
      </c>
      <c r="E148">
        <f t="shared" si="18"/>
        <v>174</v>
      </c>
      <c r="F148">
        <f t="shared" si="19"/>
        <v>10</v>
      </c>
      <c r="G148">
        <f>MAX([1]Entry!CZ149:DS149)</f>
        <v>110</v>
      </c>
      <c r="H148">
        <f>LOOKUP(G148,'[1]Bean-Lott'!G:G,'[1]Bean-Lott'!H:H)</f>
        <v>0.96639750852639905</v>
      </c>
      <c r="I148">
        <f>MAX([1]Entry!DT149:EM149)</f>
        <v>93</v>
      </c>
      <c r="J148">
        <f>MIN([1]Entry!EP149:EQ149)</f>
        <v>-391</v>
      </c>
      <c r="K148">
        <f>MAX([1]Entry!EP149:EQ149)</f>
        <v>78</v>
      </c>
      <c r="L148">
        <f>SUMIF('[1]Bean-Lott'!M:M,"&gt;"&amp;[1]Analysis!L148,'[1]Bean-Lott'!L:L)-SUMIF('[1]Bean-Lott'!M:M,"&gt;"&amp;[1]Analysis!M148,'[1]Bean-Lott'!L:L)</f>
        <v>0.99999577093123992</v>
      </c>
      <c r="M148">
        <f t="shared" si="20"/>
        <v>469</v>
      </c>
      <c r="N148">
        <f>IF([1]Entry!EU149=1,-[1]Entry!ET149,[1]Entry!ET149)</f>
        <v>-475</v>
      </c>
      <c r="O148">
        <f>LOOKUP(N148,'[1]Bean-Lott'!M:M,'[1]Bean-Lott'!N:N)</f>
        <v>5.9151555548181992E-9</v>
      </c>
      <c r="P148">
        <f>[1]Entry!EV149</f>
        <v>92</v>
      </c>
      <c r="S148">
        <f>MIN([1]Entry!FS149:FT149)</f>
        <v>25</v>
      </c>
      <c r="T148">
        <f>MAX([1]Entry!FS149:FT149)</f>
        <v>38</v>
      </c>
      <c r="U148">
        <f t="shared" si="21"/>
        <v>0</v>
      </c>
      <c r="V148">
        <f>[1]Entry!FO149</f>
        <v>34</v>
      </c>
      <c r="W148">
        <f t="shared" si="22"/>
        <v>0</v>
      </c>
      <c r="X148">
        <f>[1]Entry!FP149</f>
        <v>86</v>
      </c>
      <c r="Z148">
        <f>[1]Entry!EX149</f>
        <v>20000</v>
      </c>
      <c r="AA148">
        <f>[1]Entry!EY149</f>
        <v>100000</v>
      </c>
      <c r="AB148">
        <f t="shared" si="23"/>
        <v>0</v>
      </c>
      <c r="AC148">
        <f>[1]Entry!FA149</f>
        <v>250000</v>
      </c>
      <c r="AD148">
        <f t="shared" si="24"/>
        <v>0</v>
      </c>
      <c r="AE148">
        <f>[1]Entry!FB149</f>
        <v>92</v>
      </c>
      <c r="AG148">
        <f>[1]Entry!FE149</f>
        <v>125</v>
      </c>
      <c r="AH148">
        <f>[1]Entry!FF149</f>
        <v>165</v>
      </c>
      <c r="AI148">
        <f t="shared" si="25"/>
        <v>1</v>
      </c>
      <c r="AJ148">
        <f>[1]Entry!FJ149</f>
        <v>145</v>
      </c>
      <c r="AK148">
        <f t="shared" si="26"/>
        <v>1</v>
      </c>
      <c r="AL148">
        <f>[1]Entry!FL149</f>
        <v>78</v>
      </c>
    </row>
    <row r="149" spans="1:38">
      <c r="A149">
        <f>IF(SUM([1]Entry!X150:AG150)=0,1,0)</f>
        <v>0</v>
      </c>
      <c r="B149">
        <f>MIN([1]Entry!AR150:CE150)</f>
        <v>-100</v>
      </c>
      <c r="C149">
        <f>MAX([1]Entry!AR150:CE150)</f>
        <v>203</v>
      </c>
      <c r="D149">
        <f>SUMIF('[1]Bean-Lott'!G:G,"&gt;"&amp;[1]Analysis!C149,'[1]Bean-Lott'!F:F)-SUMIF('[1]Bean-Lott'!G:G,"&gt;"&amp;[1]Analysis!D149,'[1]Bean-Lott'!F:F)</f>
        <v>0.99999915126858518</v>
      </c>
      <c r="E149">
        <f t="shared" si="18"/>
        <v>303</v>
      </c>
      <c r="F149">
        <f t="shared" si="19"/>
        <v>20</v>
      </c>
      <c r="G149">
        <f>MAX([1]Entry!CZ150:DS150)</f>
        <v>80</v>
      </c>
      <c r="H149">
        <f>LOOKUP(G149,'[1]Bean-Lott'!G:G,'[1]Bean-Lott'!H:H)</f>
        <v>0.92130083486981174</v>
      </c>
      <c r="I149">
        <f>MAX([1]Entry!DT150:EM150)</f>
        <v>90</v>
      </c>
      <c r="J149">
        <f>MIN([1]Entry!EP150:EQ150)</f>
        <v>-451</v>
      </c>
      <c r="K149">
        <f>MAX([1]Entry!EP150:EQ150)</f>
        <v>150</v>
      </c>
      <c r="L149">
        <f>SUMIF('[1]Bean-Lott'!M:M,"&gt;"&amp;[1]Analysis!L149,'[1]Bean-Lott'!L:L)-SUMIF('[1]Bean-Lott'!M:M,"&gt;"&amp;[1]Analysis!M149,'[1]Bean-Lott'!L:L)</f>
        <v>0.9999999999999899</v>
      </c>
      <c r="M149">
        <f t="shared" si="20"/>
        <v>601</v>
      </c>
      <c r="N149">
        <f>IF([1]Entry!EU150=1,-[1]Entry!ET150,[1]Entry!ET150)</f>
        <v>-450</v>
      </c>
      <c r="O149">
        <f>LOOKUP(N149,'[1]Bean-Lott'!M:M,'[1]Bean-Lott'!N:N)</f>
        <v>6.7821087361367782E-6</v>
      </c>
      <c r="P149">
        <f>[1]Entry!EV150</f>
        <v>100</v>
      </c>
      <c r="S149">
        <f>MIN([1]Entry!FS150:FT150)</f>
        <v>25</v>
      </c>
      <c r="T149">
        <f>MAX([1]Entry!FS150:FT150)</f>
        <v>50</v>
      </c>
      <c r="U149">
        <f t="shared" si="21"/>
        <v>1</v>
      </c>
      <c r="V149">
        <f>[1]Entry!FO150</f>
        <v>39</v>
      </c>
      <c r="W149">
        <f t="shared" si="22"/>
        <v>1</v>
      </c>
      <c r="X149">
        <f>[1]Entry!FP150</f>
        <v>80</v>
      </c>
      <c r="Z149">
        <f>[1]Entry!EX150</f>
        <v>1000</v>
      </c>
      <c r="AA149">
        <f>[1]Entry!EY150</f>
        <v>10000</v>
      </c>
      <c r="AB149">
        <f t="shared" si="23"/>
        <v>1</v>
      </c>
      <c r="AC149">
        <f>[1]Entry!FA150</f>
        <v>8000</v>
      </c>
      <c r="AD149">
        <f t="shared" si="24"/>
        <v>0</v>
      </c>
      <c r="AE149">
        <f>[1]Entry!FB150</f>
        <v>60</v>
      </c>
      <c r="AG149">
        <f>[1]Entry!FE150</f>
        <v>125</v>
      </c>
      <c r="AH149">
        <f>[1]Entry!FF150</f>
        <v>175</v>
      </c>
      <c r="AI149">
        <f t="shared" si="25"/>
        <v>1</v>
      </c>
      <c r="AJ149">
        <f>[1]Entry!FJ150</f>
        <v>155</v>
      </c>
      <c r="AK149">
        <f t="shared" si="26"/>
        <v>1</v>
      </c>
      <c r="AL149">
        <f>[1]Entry!FL150</f>
        <v>80</v>
      </c>
    </row>
    <row r="150" spans="1:38">
      <c r="A150">
        <f>IF(SUM([1]Entry!X151:AG151)=0,1,0)</f>
        <v>0</v>
      </c>
      <c r="B150">
        <f>MIN([1]Entry!AR151:CE151)</f>
        <v>-285</v>
      </c>
      <c r="C150">
        <f>MAX([1]Entry!AR151:CE151)</f>
        <v>446</v>
      </c>
      <c r="D150">
        <f>SUMIF('[1]Bean-Lott'!G:G,"&gt;"&amp;[1]Analysis!C150,'[1]Bean-Lott'!F:F)-SUMIF('[1]Bean-Lott'!G:G,"&gt;"&amp;[1]Analysis!D150,'[1]Bean-Lott'!F:F)</f>
        <v>0.99999999999999978</v>
      </c>
      <c r="E150">
        <f t="shared" si="18"/>
        <v>731</v>
      </c>
      <c r="F150">
        <f t="shared" si="19"/>
        <v>0</v>
      </c>
      <c r="G150">
        <f>MAX([1]Entry!CZ151:DS151)</f>
        <v>100</v>
      </c>
      <c r="H150">
        <f>LOOKUP(G150,'[1]Bean-Lott'!G:G,'[1]Bean-Lott'!H:H)</f>
        <v>0.98017279350548514</v>
      </c>
      <c r="I150">
        <f>MAX([1]Entry!DT151:EM151)</f>
        <v>88</v>
      </c>
      <c r="J150">
        <f>MIN([1]Entry!EP151:EQ151)</f>
        <v>-201</v>
      </c>
      <c r="K150">
        <f>MAX([1]Entry!EP151:EQ151)</f>
        <v>510</v>
      </c>
      <c r="L150">
        <f>SUMIF('[1]Bean-Lott'!M:M,"&gt;"&amp;[1]Analysis!L150,'[1]Bean-Lott'!L:L)-SUMIF('[1]Bean-Lott'!M:M,"&gt;"&amp;[1]Analysis!M150,'[1]Bean-Lott'!L:L)</f>
        <v>2.9718219669108356E-6</v>
      </c>
      <c r="M150">
        <f t="shared" si="20"/>
        <v>711</v>
      </c>
      <c r="N150">
        <f>IF([1]Entry!EU151=1,-[1]Entry!ET151,[1]Entry!ET151)</f>
        <v>300</v>
      </c>
      <c r="O150">
        <f>LOOKUP(N150,'[1]Bean-Lott'!M:M,'[1]Bean-Lott'!N:N)</f>
        <v>2.7542707089325232E-118</v>
      </c>
      <c r="P150">
        <f>[1]Entry!EV151</f>
        <v>87</v>
      </c>
      <c r="S150">
        <f>MIN([1]Entry!FS151:FT151)</f>
        <v>40</v>
      </c>
      <c r="T150">
        <f>MAX([1]Entry!FS151:FT151)</f>
        <v>60</v>
      </c>
      <c r="U150">
        <f t="shared" si="21"/>
        <v>1</v>
      </c>
      <c r="V150">
        <f>[1]Entry!FO151</f>
        <v>48</v>
      </c>
      <c r="W150">
        <f t="shared" si="22"/>
        <v>0</v>
      </c>
      <c r="X150">
        <f>[1]Entry!FP151</f>
        <v>90</v>
      </c>
      <c r="Z150">
        <f>[1]Entry!EX151</f>
        <v>1000</v>
      </c>
      <c r="AA150">
        <f>[1]Entry!EY151</f>
        <v>10000</v>
      </c>
      <c r="AB150">
        <f t="shared" si="23"/>
        <v>1</v>
      </c>
      <c r="AC150">
        <f>[1]Entry!FA151</f>
        <v>2000</v>
      </c>
      <c r="AD150">
        <f t="shared" si="24"/>
        <v>0</v>
      </c>
      <c r="AE150">
        <f>[1]Entry!FB151</f>
        <v>27</v>
      </c>
      <c r="AG150">
        <f>[1]Entry!FE151</f>
        <v>100</v>
      </c>
      <c r="AH150">
        <f>[1]Entry!FF151</f>
        <v>160</v>
      </c>
      <c r="AI150">
        <f t="shared" si="25"/>
        <v>1</v>
      </c>
      <c r="AJ150">
        <f>[1]Entry!FJ151</f>
        <v>120</v>
      </c>
      <c r="AK150">
        <f t="shared" si="26"/>
        <v>0</v>
      </c>
      <c r="AL150">
        <f>[1]Entry!FL151</f>
        <v>64</v>
      </c>
    </row>
    <row r="151" spans="1:38">
      <c r="A151">
        <f>IF(SUM([1]Entry!X152:AG152)=0,1,0)</f>
        <v>0</v>
      </c>
      <c r="B151">
        <f>MIN([1]Entry!AR152:CE152)</f>
        <v>-150</v>
      </c>
      <c r="C151">
        <f>MAX([1]Entry!AR152:CE152)</f>
        <v>150</v>
      </c>
      <c r="D151">
        <f>SUMIF('[1]Bean-Lott'!G:G,"&gt;"&amp;[1]Analysis!C151,'[1]Bean-Lott'!F:F)-SUMIF('[1]Bean-Lott'!G:G,"&gt;"&amp;[1]Analysis!D151,'[1]Bean-Lott'!F:F)</f>
        <v>0.99044424553316146</v>
      </c>
      <c r="E151">
        <f t="shared" si="18"/>
        <v>300</v>
      </c>
      <c r="F151">
        <f t="shared" si="19"/>
        <v>0</v>
      </c>
      <c r="G151">
        <f>MAX([1]Entry!CZ152:DS152)</f>
        <v>100</v>
      </c>
      <c r="H151">
        <f>LOOKUP(G151,'[1]Bean-Lott'!G:G,'[1]Bean-Lott'!H:H)</f>
        <v>0.98017279350548514</v>
      </c>
      <c r="I151">
        <f>MAX([1]Entry!DT152:EM152)</f>
        <v>88</v>
      </c>
      <c r="J151">
        <f>MIN([1]Entry!EP152:EQ152)</f>
        <v>-385</v>
      </c>
      <c r="K151">
        <f>MAX([1]Entry!EP152:EQ152)</f>
        <v>141</v>
      </c>
      <c r="L151">
        <f>SUMIF('[1]Bean-Lott'!M:M,"&gt;"&amp;[1]Analysis!L151,'[1]Bean-Lott'!L:L)-SUMIF('[1]Bean-Lott'!M:M,"&gt;"&amp;[1]Analysis!M151,'[1]Bean-Lott'!L:L)</f>
        <v>0.99998312795854039</v>
      </c>
      <c r="M151">
        <f t="shared" si="20"/>
        <v>526</v>
      </c>
      <c r="N151">
        <f>IF([1]Entry!EU152=1,-[1]Entry!ET152,[1]Entry!ET152)</f>
        <v>-200</v>
      </c>
      <c r="O151">
        <f>LOOKUP(N151,'[1]Bean-Lott'!M:M,'[1]Bean-Lott'!N:N)</f>
        <v>3.4292827391016009E-2</v>
      </c>
      <c r="P151">
        <f>[1]Entry!EV152</f>
        <v>72</v>
      </c>
      <c r="S151">
        <f>MIN([1]Entry!FS152:FT152)</f>
        <v>28</v>
      </c>
      <c r="T151">
        <f>MAX([1]Entry!FS152:FT152)</f>
        <v>45</v>
      </c>
      <c r="U151">
        <f t="shared" si="21"/>
        <v>1</v>
      </c>
      <c r="V151">
        <f>[1]Entry!FO152</f>
        <v>30</v>
      </c>
      <c r="W151">
        <f t="shared" si="22"/>
        <v>0</v>
      </c>
      <c r="X151">
        <f>[1]Entry!FP152</f>
        <v>28</v>
      </c>
      <c r="Z151">
        <f>[1]Entry!EX152</f>
        <v>5000</v>
      </c>
      <c r="AA151">
        <f>[1]Entry!EY152</f>
        <v>100000</v>
      </c>
      <c r="AB151">
        <f t="shared" si="23"/>
        <v>0</v>
      </c>
      <c r="AC151">
        <f>[1]Entry!FA152</f>
        <v>30000</v>
      </c>
      <c r="AD151">
        <f t="shared" si="24"/>
        <v>0</v>
      </c>
      <c r="AE151">
        <f>[1]Entry!FB152</f>
        <v>4</v>
      </c>
      <c r="AG151">
        <f>[1]Entry!FE152</f>
        <v>120</v>
      </c>
      <c r="AH151">
        <f>[1]Entry!FF152</f>
        <v>180</v>
      </c>
      <c r="AI151">
        <f t="shared" si="25"/>
        <v>1</v>
      </c>
      <c r="AJ151">
        <f>[1]Entry!FJ152</f>
        <v>140</v>
      </c>
      <c r="AK151">
        <f t="shared" si="26"/>
        <v>0</v>
      </c>
      <c r="AL151">
        <f>[1]Entry!FL152</f>
        <v>30</v>
      </c>
    </row>
    <row r="152" spans="1:38">
      <c r="A152">
        <f>IF(SUM([1]Entry!X153:AG153)=0,1,0)</f>
        <v>1</v>
      </c>
      <c r="B152">
        <f>MIN([1]Entry!AR153:CE153)</f>
        <v>41</v>
      </c>
      <c r="C152">
        <f>MAX([1]Entry!AR153:CE153)</f>
        <v>117</v>
      </c>
      <c r="D152">
        <f>SUMIF('[1]Bean-Lott'!G:G,"&gt;"&amp;[1]Analysis!C152,'[1]Bean-Lott'!F:F)-SUMIF('[1]Bean-Lott'!G:G,"&gt;"&amp;[1]Analysis!D152,'[1]Bean-Lott'!F:F)</f>
        <v>0.77702134208835738</v>
      </c>
      <c r="E152">
        <f t="shared" si="18"/>
        <v>76</v>
      </c>
      <c r="F152">
        <f t="shared" si="19"/>
        <v>35</v>
      </c>
      <c r="G152">
        <f>MAX([1]Entry!CZ153:DS153)</f>
        <v>65</v>
      </c>
      <c r="H152">
        <f>LOOKUP(G152,'[1]Bean-Lott'!G:G,'[1]Bean-Lott'!H:H)</f>
        <v>0.75264697876098852</v>
      </c>
      <c r="I152">
        <f>MAX([1]Entry!DT153:EM153)</f>
        <v>54</v>
      </c>
      <c r="J152">
        <f>MIN([1]Entry!EP153:EQ153)</f>
        <v>357</v>
      </c>
      <c r="K152">
        <f>MAX([1]Entry!EP153:EQ153)</f>
        <v>490</v>
      </c>
      <c r="L152">
        <f>SUMIF('[1]Bean-Lott'!M:M,"&gt;"&amp;[1]Analysis!L152,'[1]Bean-Lott'!L:L)-SUMIF('[1]Bean-Lott'!M:M,"&gt;"&amp;[1]Analysis!M152,'[1]Bean-Lott'!L:L)</f>
        <v>1.3641982305982434E-174</v>
      </c>
      <c r="M152">
        <f t="shared" si="20"/>
        <v>133</v>
      </c>
      <c r="N152">
        <f>IF([1]Entry!EU153=1,-[1]Entry!ET153,[1]Entry!ET153)</f>
        <v>-450</v>
      </c>
      <c r="O152">
        <f>LOOKUP(N152,'[1]Bean-Lott'!M:M,'[1]Bean-Lott'!N:N)</f>
        <v>6.7821087361367782E-6</v>
      </c>
      <c r="P152">
        <f>[1]Entry!EV153</f>
        <v>73</v>
      </c>
      <c r="S152">
        <f>MIN([1]Entry!FS153:FT153)</f>
        <v>30</v>
      </c>
      <c r="T152">
        <f>MAX([1]Entry!FS153:FT153)</f>
        <v>48</v>
      </c>
      <c r="U152">
        <f t="shared" si="21"/>
        <v>1</v>
      </c>
      <c r="V152">
        <f>[1]Entry!FO153</f>
        <v>37</v>
      </c>
      <c r="W152">
        <f t="shared" si="22"/>
        <v>0</v>
      </c>
      <c r="X152">
        <f>[1]Entry!FP153</f>
        <v>65</v>
      </c>
      <c r="Z152">
        <f>[1]Entry!EX153</f>
        <v>50000</v>
      </c>
      <c r="AA152">
        <f>[1]Entry!EY153</f>
        <v>200000</v>
      </c>
      <c r="AB152">
        <f t="shared" si="23"/>
        <v>0</v>
      </c>
      <c r="AC152">
        <f>[1]Entry!FA153</f>
        <v>100000</v>
      </c>
      <c r="AD152">
        <f t="shared" si="24"/>
        <v>0</v>
      </c>
      <c r="AE152">
        <f>[1]Entry!FB153</f>
        <v>6</v>
      </c>
      <c r="AG152">
        <f>[1]Entry!FE153</f>
        <v>140</v>
      </c>
      <c r="AH152">
        <f>[1]Entry!FF153</f>
        <v>180</v>
      </c>
      <c r="AI152">
        <f t="shared" si="25"/>
        <v>1</v>
      </c>
      <c r="AJ152">
        <f>[1]Entry!FJ153</f>
        <v>150</v>
      </c>
      <c r="AK152">
        <f t="shared" si="26"/>
        <v>1</v>
      </c>
      <c r="AL152">
        <f>[1]Entry!FL153</f>
        <v>56</v>
      </c>
    </row>
    <row r="153" spans="1:38">
      <c r="A153">
        <f>IF(SUM([1]Entry!X154:AG154)=0,1,0)</f>
        <v>0</v>
      </c>
      <c r="B153">
        <f>MIN([1]Entry!AR154:CE154)</f>
        <v>-24</v>
      </c>
      <c r="C153">
        <f>MAX([1]Entry!AR154:CE154)</f>
        <v>359</v>
      </c>
      <c r="D153">
        <f>SUMIF('[1]Bean-Lott'!G:G,"&gt;"&amp;[1]Analysis!C153,'[1]Bean-Lott'!F:F)-SUMIF('[1]Bean-Lott'!G:G,"&gt;"&amp;[1]Analysis!D153,'[1]Bean-Lott'!F:F)</f>
        <v>0.99999998583235339</v>
      </c>
      <c r="E153">
        <f t="shared" si="18"/>
        <v>383</v>
      </c>
      <c r="F153">
        <f t="shared" si="19"/>
        <v>300</v>
      </c>
      <c r="G153">
        <f>MAX([1]Entry!CZ154:DS154)</f>
        <v>400</v>
      </c>
      <c r="H153">
        <f>LOOKUP(G153,'[1]Bean-Lott'!G:G,'[1]Bean-Lott'!H:H)</f>
        <v>3.0858861973227228E-34</v>
      </c>
      <c r="I153">
        <f>MAX([1]Entry!DT154:EM154)</f>
        <v>23</v>
      </c>
      <c r="J153">
        <f>MIN([1]Entry!EP154:EQ154)</f>
        <v>-463</v>
      </c>
      <c r="K153">
        <f>MAX([1]Entry!EP154:EQ154)</f>
        <v>26</v>
      </c>
      <c r="L153">
        <f>SUMIF('[1]Bean-Lott'!M:M,"&gt;"&amp;[1]Analysis!L153,'[1]Bean-Lott'!L:L)-SUMIF('[1]Bean-Lott'!M:M,"&gt;"&amp;[1]Analysis!M153,'[1]Bean-Lott'!L:L)</f>
        <v>0.99999999999999956</v>
      </c>
      <c r="M153">
        <f t="shared" si="20"/>
        <v>489</v>
      </c>
      <c r="N153">
        <f>IF([1]Entry!EU154=1,-[1]Entry!ET154,[1]Entry!ET154)</f>
        <v>-500</v>
      </c>
      <c r="O153">
        <f>LOOKUP(N153,'[1]Bean-Lott'!M:M,'[1]Bean-Lott'!N:N)</f>
        <v>1.3572032231312604E-12</v>
      </c>
      <c r="P153">
        <f>[1]Entry!EV154</f>
        <v>7</v>
      </c>
      <c r="S153">
        <f>MIN([1]Entry!FS154:FT154)</f>
        <v>27</v>
      </c>
      <c r="T153">
        <f>MAX([1]Entry!FS154:FT154)</f>
        <v>35</v>
      </c>
      <c r="U153">
        <f t="shared" si="21"/>
        <v>0</v>
      </c>
      <c r="V153">
        <f>[1]Entry!FO154</f>
        <v>34</v>
      </c>
      <c r="W153">
        <f t="shared" si="22"/>
        <v>0</v>
      </c>
      <c r="X153">
        <f>[1]Entry!FP154</f>
        <v>31</v>
      </c>
      <c r="Z153">
        <f>[1]Entry!EX154</f>
        <v>5000</v>
      </c>
      <c r="AA153">
        <f>[1]Entry!EY154</f>
        <v>25000</v>
      </c>
      <c r="AB153">
        <f t="shared" si="23"/>
        <v>0</v>
      </c>
      <c r="AC153">
        <f>[1]Entry!FA154</f>
        <v>20000</v>
      </c>
      <c r="AD153">
        <f t="shared" si="24"/>
        <v>0</v>
      </c>
      <c r="AE153">
        <f>[1]Entry!FB154</f>
        <v>29</v>
      </c>
      <c r="AG153">
        <f>[1]Entry!FE154</f>
        <v>110</v>
      </c>
      <c r="AH153">
        <f>[1]Entry!FF154</f>
        <v>140</v>
      </c>
      <c r="AI153">
        <f t="shared" si="25"/>
        <v>0</v>
      </c>
      <c r="AJ153">
        <f>[1]Entry!FJ154</f>
        <v>120</v>
      </c>
      <c r="AK153">
        <f t="shared" si="26"/>
        <v>0</v>
      </c>
      <c r="AL153">
        <f>[1]Entry!FL154</f>
        <v>21</v>
      </c>
    </row>
    <row r="154" spans="1:38">
      <c r="A154">
        <f>IF(SUM([1]Entry!X155:AG155)=0,1,0)</f>
        <v>0</v>
      </c>
      <c r="B154">
        <f>MIN([1]Entry!AR155:CE155)</f>
        <v>-81</v>
      </c>
      <c r="C154">
        <f>MAX([1]Entry!AR155:CE155)</f>
        <v>-57</v>
      </c>
      <c r="D154">
        <f>SUMIF('[1]Bean-Lott'!G:G,"&gt;"&amp;[1]Analysis!C154,'[1]Bean-Lott'!F:F)-SUMIF('[1]Bean-Lott'!G:G,"&gt;"&amp;[1]Analysis!D154,'[1]Bean-Lott'!F:F)</f>
        <v>7.4518169412840507E-13</v>
      </c>
      <c r="E154">
        <f t="shared" si="18"/>
        <v>24</v>
      </c>
      <c r="F154">
        <f t="shared" si="19"/>
        <v>30</v>
      </c>
      <c r="G154">
        <f>MAX([1]Entry!CZ155:DS155)</f>
        <v>130</v>
      </c>
      <c r="H154">
        <f>LOOKUP(G154,'[1]Bean-Lott'!G:G,'[1]Bean-Lott'!H:H)</f>
        <v>0.83107043354705612</v>
      </c>
      <c r="I154">
        <f>MAX([1]Entry!DT155:EM155)</f>
        <v>67</v>
      </c>
      <c r="J154">
        <f>MIN([1]Entry!EP155:EQ155)</f>
        <v>-193</v>
      </c>
      <c r="K154">
        <f>MAX([1]Entry!EP155:EQ155)</f>
        <v>177</v>
      </c>
      <c r="L154">
        <f>SUMIF('[1]Bean-Lott'!M:M,"&gt;"&amp;[1]Analysis!L154,'[1]Bean-Lott'!L:L)-SUMIF('[1]Bean-Lott'!M:M,"&gt;"&amp;[1]Analysis!M154,'[1]Bean-Lott'!L:L)</f>
        <v>5.2231299212436442E-7</v>
      </c>
      <c r="M154">
        <f t="shared" si="20"/>
        <v>370</v>
      </c>
      <c r="N154">
        <f>IF([1]Entry!EU155=1,-[1]Entry!ET155,[1]Entry!ET155)</f>
        <v>-10</v>
      </c>
      <c r="O154">
        <f>LOOKUP(N154,'[1]Bean-Lott'!M:M,'[1]Bean-Lott'!N:N)</f>
        <v>1.5516511237508719E-24</v>
      </c>
      <c r="P154">
        <f>[1]Entry!EV155</f>
        <v>19</v>
      </c>
      <c r="S154">
        <f>MIN([1]Entry!FS155:FT155)</f>
        <v>40</v>
      </c>
      <c r="T154">
        <f>MAX([1]Entry!FS155:FT155)</f>
        <v>76</v>
      </c>
      <c r="U154">
        <f t="shared" si="21"/>
        <v>1</v>
      </c>
      <c r="V154">
        <f>[1]Entry!FO155</f>
        <v>42</v>
      </c>
      <c r="W154">
        <f t="shared" si="22"/>
        <v>1</v>
      </c>
      <c r="X154">
        <f>[1]Entry!FP155</f>
        <v>25</v>
      </c>
      <c r="Z154">
        <f>[1]Entry!EX155</f>
        <v>4</v>
      </c>
      <c r="AA154">
        <f>[1]Entry!EY155</f>
        <v>96</v>
      </c>
      <c r="AB154">
        <f t="shared" si="23"/>
        <v>0</v>
      </c>
      <c r="AC154">
        <f>[1]Entry!FA155</f>
        <v>100</v>
      </c>
      <c r="AD154">
        <f t="shared" si="24"/>
        <v>0</v>
      </c>
      <c r="AE154">
        <f>[1]Entry!FB155</f>
        <v>17</v>
      </c>
      <c r="AG154">
        <f>[1]Entry!FE155</f>
        <v>80</v>
      </c>
      <c r="AH154">
        <f>[1]Entry!FF155</f>
        <v>160</v>
      </c>
      <c r="AI154">
        <f t="shared" si="25"/>
        <v>1</v>
      </c>
      <c r="AJ154">
        <f>[1]Entry!FJ155</f>
        <v>130</v>
      </c>
      <c r="AK154">
        <f t="shared" si="26"/>
        <v>0</v>
      </c>
      <c r="AL154">
        <f>[1]Entry!FL155</f>
        <v>43</v>
      </c>
    </row>
    <row r="155" spans="1:38">
      <c r="A155">
        <f>IF(SUM([1]Entry!X156:AG156)=0,1,0)</f>
        <v>1</v>
      </c>
      <c r="B155">
        <f>MIN([1]Entry!AR156:CE156)</f>
        <v>122</v>
      </c>
      <c r="C155">
        <f>MAX([1]Entry!AR156:CE156)</f>
        <v>227</v>
      </c>
      <c r="D155">
        <f>SUMIF('[1]Bean-Lott'!G:G,"&gt;"&amp;[1]Analysis!C155,'[1]Bean-Lott'!F:F)-SUMIF('[1]Bean-Lott'!G:G,"&gt;"&amp;[1]Analysis!D155,'[1]Bean-Lott'!F:F)</f>
        <v>0.14682549575843695</v>
      </c>
      <c r="E155">
        <f t="shared" si="18"/>
        <v>105</v>
      </c>
      <c r="F155">
        <f t="shared" si="19"/>
        <v>200</v>
      </c>
      <c r="G155">
        <f>MAX([1]Entry!CZ156:DS156)</f>
        <v>300</v>
      </c>
      <c r="H155">
        <f>LOOKUP(G155,'[1]Bean-Lott'!G:G,'[1]Bean-Lott'!H:H)</f>
        <v>1.2130594486229506E-12</v>
      </c>
      <c r="I155">
        <f>MAX([1]Entry!DT156:EM156)</f>
        <v>48</v>
      </c>
      <c r="J155">
        <f>MIN([1]Entry!EP156:EQ156)</f>
        <v>-438</v>
      </c>
      <c r="K155">
        <f>MAX([1]Entry!EP156:EQ156)</f>
        <v>152</v>
      </c>
      <c r="L155">
        <f>SUMIF('[1]Bean-Lott'!M:M,"&gt;"&amp;[1]Analysis!L155,'[1]Bean-Lott'!L:L)-SUMIF('[1]Bean-Lott'!M:M,"&gt;"&amp;[1]Analysis!M155,'[1]Bean-Lott'!L:L)</f>
        <v>0.99999999999706024</v>
      </c>
      <c r="M155">
        <f t="shared" si="20"/>
        <v>590</v>
      </c>
      <c r="N155">
        <f>IF([1]Entry!EU156=1,-[1]Entry!ET156,[1]Entry!ET156)</f>
        <v>-425</v>
      </c>
      <c r="O155">
        <f>LOOKUP(N155,'[1]Bean-Lott'!M:M,'[1]Bean-Lott'!N:N)</f>
        <v>8.4789839812409937E-4</v>
      </c>
      <c r="P155">
        <f>[1]Entry!EV156</f>
        <v>71</v>
      </c>
      <c r="S155">
        <f>MIN([1]Entry!FS156:FT156)</f>
        <v>27</v>
      </c>
      <c r="T155">
        <f>MAX([1]Entry!FS156:FT156)</f>
        <v>40</v>
      </c>
      <c r="U155">
        <f t="shared" si="21"/>
        <v>0</v>
      </c>
      <c r="V155">
        <f>[1]Entry!FO156</f>
        <v>30</v>
      </c>
      <c r="W155">
        <f t="shared" si="22"/>
        <v>0</v>
      </c>
      <c r="X155">
        <f>[1]Entry!FP156</f>
        <v>63</v>
      </c>
      <c r="Z155">
        <f>[1]Entry!EX156</f>
        <v>300</v>
      </c>
      <c r="AA155">
        <f>[1]Entry!EY156</f>
        <v>3000</v>
      </c>
      <c r="AB155">
        <f t="shared" si="23"/>
        <v>0</v>
      </c>
      <c r="AC155">
        <f>[1]Entry!FA156</f>
        <v>2500</v>
      </c>
      <c r="AD155">
        <f t="shared" si="24"/>
        <v>0</v>
      </c>
      <c r="AE155">
        <f>[1]Entry!FB156</f>
        <v>26</v>
      </c>
      <c r="AG155">
        <f>[1]Entry!FE156</f>
        <v>110</v>
      </c>
      <c r="AH155">
        <f>[1]Entry!FF156</f>
        <v>135</v>
      </c>
      <c r="AI155">
        <f t="shared" si="25"/>
        <v>0</v>
      </c>
      <c r="AJ155">
        <f>[1]Entry!FJ156</f>
        <v>125</v>
      </c>
      <c r="AK155">
        <f t="shared" si="26"/>
        <v>0</v>
      </c>
      <c r="AL155">
        <f>[1]Entry!FL156</f>
        <v>39</v>
      </c>
    </row>
    <row r="156" spans="1:38">
      <c r="A156">
        <f>IF(SUM([1]Entry!X157:AG157)=0,1,0)</f>
        <v>1</v>
      </c>
      <c r="B156">
        <f>MIN([1]Entry!AR157:CE157)</f>
        <v>-192</v>
      </c>
      <c r="C156">
        <f>MAX([1]Entry!AR157:CE157)</f>
        <v>305</v>
      </c>
      <c r="D156">
        <f>SUMIF('[1]Bean-Lott'!G:G,"&gt;"&amp;[1]Analysis!C156,'[1]Bean-Lott'!F:F)-SUMIF('[1]Bean-Lott'!G:G,"&gt;"&amp;[1]Analysis!D156,'[1]Bean-Lott'!F:F)</f>
        <v>0.99999999999999978</v>
      </c>
      <c r="E156">
        <f t="shared" si="18"/>
        <v>497</v>
      </c>
      <c r="F156">
        <f t="shared" si="19"/>
        <v>0</v>
      </c>
      <c r="G156">
        <f>MAX([1]Entry!CZ157:DS157)</f>
        <v>100</v>
      </c>
      <c r="H156">
        <f>LOOKUP(G156,'[1]Bean-Lott'!G:G,'[1]Bean-Lott'!H:H)</f>
        <v>0.98017279350548514</v>
      </c>
      <c r="I156">
        <f>MAX([1]Entry!DT157:EM157)</f>
        <v>58</v>
      </c>
      <c r="J156">
        <f>MIN([1]Entry!EP157:EQ157)</f>
        <v>-268</v>
      </c>
      <c r="K156">
        <f>MAX([1]Entry!EP157:EQ157)</f>
        <v>358</v>
      </c>
      <c r="L156">
        <f>SUMIF('[1]Bean-Lott'!M:M,"&gt;"&amp;[1]Analysis!L156,'[1]Bean-Lott'!L:L)-SUMIF('[1]Bean-Lott'!M:M,"&gt;"&amp;[1]Analysis!M156,'[1]Bean-Lott'!L:L)</f>
        <v>6.1145491863616397E-2</v>
      </c>
      <c r="M156">
        <f t="shared" si="20"/>
        <v>626</v>
      </c>
      <c r="N156">
        <f>IF([1]Entry!EU157=1,-[1]Entry!ET157,[1]Entry!ET157)</f>
        <v>-3</v>
      </c>
      <c r="O156">
        <f>LOOKUP(N156,'[1]Bean-Lott'!M:M,'[1]Bean-Lott'!N:N)</f>
        <v>1.1091681095103343E-25</v>
      </c>
      <c r="P156">
        <f>[1]Entry!EV157</f>
        <v>55</v>
      </c>
      <c r="S156">
        <f>MIN([1]Entry!FS157:FT157)</f>
        <v>4</v>
      </c>
      <c r="T156">
        <f>MAX([1]Entry!FS157:FT157)</f>
        <v>6</v>
      </c>
      <c r="U156">
        <f t="shared" si="21"/>
        <v>0</v>
      </c>
      <c r="V156">
        <f>[1]Entry!FO157</f>
        <v>39</v>
      </c>
      <c r="W156">
        <f t="shared" si="22"/>
        <v>1</v>
      </c>
      <c r="X156">
        <f>[1]Entry!FP157</f>
        <v>57</v>
      </c>
      <c r="Z156">
        <f>[1]Entry!EX157</f>
        <v>400</v>
      </c>
      <c r="AA156">
        <f>[1]Entry!EY157</f>
        <v>500</v>
      </c>
      <c r="AB156">
        <f t="shared" si="23"/>
        <v>0</v>
      </c>
      <c r="AC156">
        <f>[1]Entry!FA157</f>
        <v>450</v>
      </c>
      <c r="AD156">
        <f t="shared" si="24"/>
        <v>0</v>
      </c>
      <c r="AE156">
        <f>[1]Entry!FB157</f>
        <v>65</v>
      </c>
      <c r="AG156">
        <f>[1]Entry!FE157</f>
        <v>120</v>
      </c>
      <c r="AH156">
        <f>[1]Entry!FF157</f>
        <v>150</v>
      </c>
      <c r="AI156">
        <f t="shared" si="25"/>
        <v>1</v>
      </c>
      <c r="AJ156">
        <f>[1]Entry!FJ157</f>
        <v>140</v>
      </c>
      <c r="AK156">
        <f t="shared" si="26"/>
        <v>0</v>
      </c>
      <c r="AL156">
        <f>[1]Entry!FL157</f>
        <v>68</v>
      </c>
    </row>
    <row r="157" spans="1:38">
      <c r="A157">
        <f>IF(SUM([1]Entry!X158:AG158)=0,1,0)</f>
        <v>1</v>
      </c>
      <c r="B157">
        <f>MIN([1]Entry!AR158:CE158)</f>
        <v>55</v>
      </c>
      <c r="C157">
        <f>MAX([1]Entry!AR158:CE158)</f>
        <v>268</v>
      </c>
      <c r="D157">
        <f>SUMIF('[1]Bean-Lott'!G:G,"&gt;"&amp;[1]Analysis!C157,'[1]Bean-Lott'!F:F)-SUMIF('[1]Bean-Lott'!G:G,"&gt;"&amp;[1]Analysis!D157,'[1]Bean-Lott'!F:F)</f>
        <v>0.9795924136673293</v>
      </c>
      <c r="E157">
        <f t="shared" si="18"/>
        <v>213</v>
      </c>
      <c r="F157">
        <f t="shared" si="19"/>
        <v>223</v>
      </c>
      <c r="G157">
        <f>MAX([1]Entry!CZ158:DS158)</f>
        <v>323</v>
      </c>
      <c r="H157">
        <f>LOOKUP(G157,'[1]Bean-Lott'!G:G,'[1]Bean-Lott'!H:H)</f>
        <v>2.8508211337881413E-16</v>
      </c>
      <c r="I157">
        <f>MAX([1]Entry!DT158:EM158)</f>
        <v>15</v>
      </c>
      <c r="J157">
        <f>MIN([1]Entry!EP158:EQ158)</f>
        <v>-228</v>
      </c>
      <c r="K157">
        <f>MAX([1]Entry!EP158:EQ158)</f>
        <v>99</v>
      </c>
      <c r="L157">
        <f>SUMIF('[1]Bean-Lott'!M:M,"&gt;"&amp;[1]Analysis!L157,'[1]Bean-Lott'!L:L)-SUMIF('[1]Bean-Lott'!M:M,"&gt;"&amp;[1]Analysis!M157,'[1]Bean-Lott'!L:L)</f>
        <v>3.8122989704613899E-4</v>
      </c>
      <c r="M157">
        <f t="shared" si="20"/>
        <v>327</v>
      </c>
      <c r="N157">
        <f>IF([1]Entry!EU158=1,-[1]Entry!ET158,[1]Entry!ET158)</f>
        <v>-4</v>
      </c>
      <c r="O157">
        <f>LOOKUP(N157,'[1]Bean-Lott'!M:M,'[1]Bean-Lott'!N:N)</f>
        <v>1.1091681095103343E-25</v>
      </c>
      <c r="P157">
        <f>[1]Entry!EV158</f>
        <v>4</v>
      </c>
      <c r="S157">
        <f>MIN([1]Entry!FS158:FT158)</f>
        <v>30</v>
      </c>
      <c r="T157">
        <f>MAX([1]Entry!FS158:FT158)</f>
        <v>43</v>
      </c>
      <c r="U157">
        <f t="shared" si="21"/>
        <v>1</v>
      </c>
      <c r="V157">
        <f>[1]Entry!FO158</f>
        <v>40</v>
      </c>
      <c r="W157">
        <f t="shared" si="22"/>
        <v>1</v>
      </c>
      <c r="X157">
        <f>[1]Entry!FP158</f>
        <v>40</v>
      </c>
      <c r="Z157">
        <f>[1]Entry!EX158</f>
        <v>47</v>
      </c>
      <c r="AA157">
        <f>[1]Entry!EY158</f>
        <v>187</v>
      </c>
      <c r="AB157">
        <f t="shared" si="23"/>
        <v>0</v>
      </c>
      <c r="AC157">
        <f>[1]Entry!FA158</f>
        <v>420</v>
      </c>
      <c r="AD157">
        <f t="shared" si="24"/>
        <v>0</v>
      </c>
      <c r="AE157">
        <f>[1]Entry!FB158</f>
        <v>25</v>
      </c>
      <c r="AG157">
        <f>[1]Entry!FE158</f>
        <v>110</v>
      </c>
      <c r="AH157">
        <f>[1]Entry!FF158</f>
        <v>145</v>
      </c>
      <c r="AI157">
        <f t="shared" si="25"/>
        <v>0</v>
      </c>
      <c r="AJ157">
        <f>[1]Entry!FJ158</f>
        <v>125</v>
      </c>
      <c r="AK157">
        <f t="shared" si="26"/>
        <v>0</v>
      </c>
      <c r="AL157">
        <f>[1]Entry!FL158</f>
        <v>50</v>
      </c>
    </row>
    <row r="158" spans="1:38">
      <c r="A158">
        <f>IF(SUM([1]Entry!X159:AG159)=0,1,0)</f>
        <v>0</v>
      </c>
      <c r="B158">
        <f>MIN([1]Entry!AR159:CE159)</f>
        <v>-500</v>
      </c>
      <c r="C158">
        <f>MAX([1]Entry!AR159:CE159)</f>
        <v>500</v>
      </c>
      <c r="D158">
        <f>SUMIF('[1]Bean-Lott'!G:G,"&gt;"&amp;[1]Analysis!C158,'[1]Bean-Lott'!F:F)-SUMIF('[1]Bean-Lott'!G:G,"&gt;"&amp;[1]Analysis!D158,'[1]Bean-Lott'!F:F)</f>
        <v>0.99999999999999978</v>
      </c>
      <c r="E158">
        <f t="shared" si="18"/>
        <v>1000</v>
      </c>
      <c r="F158">
        <f t="shared" si="19"/>
        <v>80</v>
      </c>
      <c r="G158">
        <f>MAX([1]Entry!CZ159:DS159)</f>
        <v>20</v>
      </c>
      <c r="H158">
        <f>LOOKUP(G158,'[1]Bean-Lott'!G:G,'[1]Bean-Lott'!H:H)</f>
        <v>9.3154541374380728E-2</v>
      </c>
      <c r="I158">
        <f>MAX([1]Entry!DT159:EM159)</f>
        <v>20</v>
      </c>
      <c r="J158">
        <f>MIN([1]Entry!EP159:EQ159)</f>
        <v>-10</v>
      </c>
      <c r="K158">
        <f>MAX([1]Entry!EP159:EQ159)</f>
        <v>281</v>
      </c>
      <c r="L158">
        <f>SUMIF('[1]Bean-Lott'!M:M,"&gt;"&amp;[1]Analysis!L158,'[1]Bean-Lott'!L:L)-SUMIF('[1]Bean-Lott'!M:M,"&gt;"&amp;[1]Analysis!M158,'[1]Bean-Lott'!L:L)</f>
        <v>1.2499740115513521E-37</v>
      </c>
      <c r="M158">
        <f t="shared" si="20"/>
        <v>291</v>
      </c>
      <c r="N158">
        <f>IF([1]Entry!EU159=1,-[1]Entry!ET159,[1]Entry!ET159)</f>
        <v>-200</v>
      </c>
      <c r="O158">
        <f>LOOKUP(N158,'[1]Bean-Lott'!M:M,'[1]Bean-Lott'!N:N)</f>
        <v>3.4292827391016009E-2</v>
      </c>
      <c r="P158">
        <f>[1]Entry!EV159</f>
        <v>11</v>
      </c>
      <c r="S158">
        <f>MIN([1]Entry!FS159:FT159)</f>
        <v>30</v>
      </c>
      <c r="T158">
        <f>MAX([1]Entry!FS159:FT159)</f>
        <v>75</v>
      </c>
      <c r="U158">
        <f t="shared" si="21"/>
        <v>1</v>
      </c>
      <c r="V158">
        <f>[1]Entry!FO159</f>
        <v>58</v>
      </c>
      <c r="W158">
        <f t="shared" si="22"/>
        <v>0</v>
      </c>
      <c r="X158">
        <f>[1]Entry!FP159</f>
        <v>35</v>
      </c>
      <c r="Z158">
        <f>[1]Entry!EX159</f>
        <v>10000</v>
      </c>
      <c r="AA158">
        <f>[1]Entry!EY159</f>
        <v>10000000</v>
      </c>
      <c r="AB158">
        <f t="shared" si="23"/>
        <v>0</v>
      </c>
      <c r="AC158">
        <f>[1]Entry!FA159</f>
        <v>1000000</v>
      </c>
      <c r="AD158">
        <f t="shared" si="24"/>
        <v>0</v>
      </c>
      <c r="AE158">
        <f>[1]Entry!FB159</f>
        <v>20</v>
      </c>
      <c r="AG158">
        <f>[1]Entry!FE159</f>
        <v>50</v>
      </c>
      <c r="AH158">
        <f>[1]Entry!FF159</f>
        <v>150</v>
      </c>
      <c r="AI158">
        <f t="shared" si="25"/>
        <v>1</v>
      </c>
      <c r="AJ158">
        <f>[1]Entry!FJ159</f>
        <v>100</v>
      </c>
      <c r="AK158">
        <f t="shared" si="26"/>
        <v>0</v>
      </c>
      <c r="AL158">
        <f>[1]Entry!FL159</f>
        <v>35</v>
      </c>
    </row>
    <row r="159" spans="1:38">
      <c r="A159">
        <f>IF(SUM([1]Entry!X160:AG160)=0,1,0)</f>
        <v>0</v>
      </c>
      <c r="B159">
        <f>MIN([1]Entry!AR160:CE160)</f>
        <v>-250</v>
      </c>
      <c r="C159">
        <f>MAX([1]Entry!AR160:CE160)</f>
        <v>402</v>
      </c>
      <c r="D159">
        <f>SUMIF('[1]Bean-Lott'!G:G,"&gt;"&amp;[1]Analysis!C159,'[1]Bean-Lott'!F:F)-SUMIF('[1]Bean-Lott'!G:G,"&gt;"&amp;[1]Analysis!D159,'[1]Bean-Lott'!F:F)</f>
        <v>0.99999999999999978</v>
      </c>
      <c r="E159">
        <f t="shared" si="18"/>
        <v>652</v>
      </c>
      <c r="F159">
        <f t="shared" si="19"/>
        <v>200</v>
      </c>
      <c r="G159">
        <f>MAX([1]Entry!CZ160:DS160)</f>
        <v>300</v>
      </c>
      <c r="H159">
        <f>LOOKUP(G159,'[1]Bean-Lott'!G:G,'[1]Bean-Lott'!H:H)</f>
        <v>1.2130594486229506E-12</v>
      </c>
      <c r="I159">
        <f>MAX([1]Entry!DT160:EM160)</f>
        <v>10</v>
      </c>
      <c r="J159">
        <f>MIN([1]Entry!EP160:EQ160)</f>
        <v>-600</v>
      </c>
      <c r="K159">
        <f>MAX([1]Entry!EP160:EQ160)</f>
        <v>150</v>
      </c>
      <c r="L159">
        <f>SUMIF('[1]Bean-Lott'!M:M,"&gt;"&amp;[1]Analysis!L159,'[1]Bean-Lott'!L:L)-SUMIF('[1]Bean-Lott'!M:M,"&gt;"&amp;[1]Analysis!M159,'[1]Bean-Lott'!L:L)</f>
        <v>0.99999999999999967</v>
      </c>
      <c r="M159">
        <f t="shared" si="20"/>
        <v>750</v>
      </c>
      <c r="N159">
        <f>IF([1]Entry!EU160=1,-[1]Entry!ET160,[1]Entry!ET160)</f>
        <v>-400</v>
      </c>
      <c r="O159">
        <f>LOOKUP(N159,'[1]Bean-Lott'!M:M,'[1]Bean-Lott'!N:N)</f>
        <v>3.1532196507365891E-2</v>
      </c>
      <c r="P159">
        <f>[1]Entry!EV160</f>
        <v>10</v>
      </c>
      <c r="S159">
        <f>MIN([1]Entry!FS160:FT160)</f>
        <v>35</v>
      </c>
      <c r="T159">
        <f>MAX([1]Entry!FS160:FT160)</f>
        <v>45</v>
      </c>
      <c r="U159">
        <f t="shared" si="21"/>
        <v>1</v>
      </c>
      <c r="V159">
        <f>[1]Entry!FO160</f>
        <v>42</v>
      </c>
      <c r="W159">
        <f t="shared" si="22"/>
        <v>1</v>
      </c>
      <c r="X159">
        <f>[1]Entry!FP160</f>
        <v>20</v>
      </c>
      <c r="Z159">
        <f>[1]Entry!EX160</f>
        <v>2500</v>
      </c>
      <c r="AA159">
        <f>[1]Entry!EY160</f>
        <v>25000</v>
      </c>
      <c r="AB159">
        <f t="shared" si="23"/>
        <v>1</v>
      </c>
      <c r="AC159">
        <f>[1]Entry!FA160</f>
        <v>2500</v>
      </c>
      <c r="AD159">
        <f t="shared" si="24"/>
        <v>0</v>
      </c>
      <c r="AE159">
        <f>[1]Entry!FB160</f>
        <v>10</v>
      </c>
      <c r="AG159">
        <f>[1]Entry!FE160</f>
        <v>125</v>
      </c>
      <c r="AH159">
        <f>[1]Entry!FF160</f>
        <v>155</v>
      </c>
      <c r="AI159">
        <f t="shared" si="25"/>
        <v>1</v>
      </c>
      <c r="AJ159">
        <f>[1]Entry!FJ160</f>
        <v>135</v>
      </c>
      <c r="AK159">
        <f t="shared" si="26"/>
        <v>0</v>
      </c>
      <c r="AL159">
        <f>[1]Entry!FL160</f>
        <v>30</v>
      </c>
    </row>
    <row r="160" spans="1:38">
      <c r="A160">
        <f>IF(SUM([1]Entry!X161:AG161)=0,1,0)</f>
        <v>0</v>
      </c>
      <c r="B160">
        <f>MIN([1]Entry!AR161:CE161)</f>
        <v>-195</v>
      </c>
      <c r="C160">
        <f>MAX([1]Entry!AR161:CE161)</f>
        <v>306</v>
      </c>
      <c r="D160">
        <f>SUMIF('[1]Bean-Lott'!G:G,"&gt;"&amp;[1]Analysis!C160,'[1]Bean-Lott'!F:F)-SUMIF('[1]Bean-Lott'!G:G,"&gt;"&amp;[1]Analysis!D160,'[1]Bean-Lott'!F:F)</f>
        <v>0.99999999999999978</v>
      </c>
      <c r="E160">
        <f t="shared" si="18"/>
        <v>501</v>
      </c>
      <c r="F160">
        <f t="shared" si="19"/>
        <v>200</v>
      </c>
      <c r="G160">
        <f>MAX([1]Entry!CZ161:DS161)</f>
        <v>300</v>
      </c>
      <c r="H160">
        <f>LOOKUP(G160,'[1]Bean-Lott'!G:G,'[1]Bean-Lott'!H:H)</f>
        <v>1.2130594486229506E-12</v>
      </c>
      <c r="I160">
        <f>MAX([1]Entry!DT161:EM161)</f>
        <v>50</v>
      </c>
      <c r="J160">
        <f>MIN([1]Entry!EP161:EQ161)</f>
        <v>-555</v>
      </c>
      <c r="K160">
        <f>MAX([1]Entry!EP161:EQ161)</f>
        <v>45</v>
      </c>
      <c r="L160">
        <f>SUMIF('[1]Bean-Lott'!M:M,"&gt;"&amp;[1]Analysis!L160,'[1]Bean-Lott'!L:L)-SUMIF('[1]Bean-Lott'!M:M,"&gt;"&amp;[1]Analysis!M160,'[1]Bean-Lott'!L:L)</f>
        <v>0.99999999999999967</v>
      </c>
      <c r="M160">
        <f t="shared" si="20"/>
        <v>600</v>
      </c>
      <c r="N160">
        <f>IF([1]Entry!EU161=1,-[1]Entry!ET161,[1]Entry!ET161)</f>
        <v>-550</v>
      </c>
      <c r="O160">
        <f>LOOKUP(N160,'[1]Bean-Lott'!M:M,'[1]Bean-Lott'!N:N)</f>
        <v>3.431025275028665E-23</v>
      </c>
      <c r="P160">
        <f>[1]Entry!EV161</f>
        <v>19</v>
      </c>
      <c r="S160">
        <f>MIN([1]Entry!FS161:FT161)</f>
        <v>38</v>
      </c>
      <c r="T160">
        <f>MAX([1]Entry!FS161:FT161)</f>
        <v>48</v>
      </c>
      <c r="U160">
        <f t="shared" si="21"/>
        <v>1</v>
      </c>
      <c r="V160">
        <f>[1]Entry!FO161</f>
        <v>40</v>
      </c>
      <c r="W160">
        <f t="shared" si="22"/>
        <v>1</v>
      </c>
      <c r="X160">
        <f>[1]Entry!FP161</f>
        <v>33</v>
      </c>
      <c r="Z160">
        <f>[1]Entry!EX161</f>
        <v>500000</v>
      </c>
      <c r="AA160">
        <f>[1]Entry!EY161</f>
        <v>600000</v>
      </c>
      <c r="AB160">
        <f t="shared" si="23"/>
        <v>0</v>
      </c>
      <c r="AC160">
        <f>[1]Entry!FA161</f>
        <v>550000</v>
      </c>
      <c r="AD160">
        <f t="shared" si="24"/>
        <v>0</v>
      </c>
      <c r="AE160">
        <f>[1]Entry!FB161</f>
        <v>16</v>
      </c>
      <c r="AG160">
        <f>[1]Entry!FE161</f>
        <v>145</v>
      </c>
      <c r="AH160">
        <f>[1]Entry!FF161</f>
        <v>160</v>
      </c>
      <c r="AI160">
        <f t="shared" si="25"/>
        <v>1</v>
      </c>
      <c r="AJ160">
        <f>[1]Entry!FJ161</f>
        <v>149</v>
      </c>
      <c r="AK160">
        <f t="shared" si="26"/>
        <v>1</v>
      </c>
      <c r="AL160">
        <f>[1]Entry!FL161</f>
        <v>22</v>
      </c>
    </row>
    <row r="161" spans="1:38">
      <c r="A161">
        <f>IF(SUM([1]Entry!X162:AG162)=0,1,0)</f>
        <v>1</v>
      </c>
      <c r="B161">
        <f>MIN([1]Entry!AR162:CE162)</f>
        <v>-256</v>
      </c>
      <c r="C161">
        <f>MAX([1]Entry!AR162:CE162)</f>
        <v>256</v>
      </c>
      <c r="D161">
        <f>SUMIF('[1]Bean-Lott'!G:G,"&gt;"&amp;[1]Analysis!C161,'[1]Bean-Lott'!F:F)-SUMIF('[1]Bean-Lott'!G:G,"&gt;"&amp;[1]Analysis!D161,'[1]Bean-Lott'!F:F)</f>
        <v>0.99999999999993217</v>
      </c>
      <c r="E161">
        <f t="shared" si="18"/>
        <v>512</v>
      </c>
      <c r="F161">
        <f t="shared" si="19"/>
        <v>35</v>
      </c>
      <c r="G161">
        <f>MAX([1]Entry!CZ162:DS162)</f>
        <v>65</v>
      </c>
      <c r="H161">
        <f>LOOKUP(G161,'[1]Bean-Lott'!G:G,'[1]Bean-Lott'!H:H)</f>
        <v>0.75264697876098852</v>
      </c>
      <c r="I161">
        <f>MAX([1]Entry!DT162:EM162)</f>
        <v>38</v>
      </c>
      <c r="J161">
        <f>MIN([1]Entry!EP162:EQ162)</f>
        <v>-354</v>
      </c>
      <c r="K161">
        <f>MAX([1]Entry!EP162:EQ162)</f>
        <v>426</v>
      </c>
      <c r="L161">
        <f>SUMIF('[1]Bean-Lott'!M:M,"&gt;"&amp;[1]Analysis!L161,'[1]Bean-Lott'!L:L)-SUMIF('[1]Bean-Lott'!M:M,"&gt;"&amp;[1]Analysis!M161,'[1]Bean-Lott'!L:L)</f>
        <v>0.99452254931543527</v>
      </c>
      <c r="M161">
        <f t="shared" si="20"/>
        <v>780</v>
      </c>
      <c r="N161">
        <f>IF([1]Entry!EU162=1,-[1]Entry!ET162,[1]Entry!ET162)</f>
        <v>300</v>
      </c>
      <c r="O161">
        <f>LOOKUP(N161,'[1]Bean-Lott'!M:M,'[1]Bean-Lott'!N:N)</f>
        <v>2.7542707089325232E-118</v>
      </c>
      <c r="P161">
        <f>[1]Entry!EV162</f>
        <v>17</v>
      </c>
      <c r="S161">
        <f>MIN([1]Entry!FS162:FT162)</f>
        <v>37</v>
      </c>
      <c r="T161">
        <f>MAX([1]Entry!FS162:FT162)</f>
        <v>45</v>
      </c>
      <c r="U161">
        <f t="shared" si="21"/>
        <v>1</v>
      </c>
      <c r="V161">
        <f>[1]Entry!FO162</f>
        <v>36</v>
      </c>
      <c r="W161">
        <f t="shared" si="22"/>
        <v>0</v>
      </c>
      <c r="X161">
        <f>[1]Entry!FP162</f>
        <v>47</v>
      </c>
      <c r="Z161">
        <f>[1]Entry!EX162</f>
        <v>800</v>
      </c>
      <c r="AA161">
        <f>[1]Entry!EY162</f>
        <v>1000</v>
      </c>
      <c r="AB161">
        <f t="shared" si="23"/>
        <v>0</v>
      </c>
      <c r="AC161">
        <f>[1]Entry!FA162</f>
        <v>1000</v>
      </c>
      <c r="AD161">
        <f t="shared" si="24"/>
        <v>0</v>
      </c>
      <c r="AE161">
        <f>[1]Entry!FB162</f>
        <v>18</v>
      </c>
      <c r="AG161">
        <f>[1]Entry!FE162</f>
        <v>110</v>
      </c>
      <c r="AH161">
        <f>[1]Entry!FF162</f>
        <v>135</v>
      </c>
      <c r="AI161">
        <f t="shared" si="25"/>
        <v>0</v>
      </c>
      <c r="AJ161">
        <f>[1]Entry!FJ162</f>
        <v>135</v>
      </c>
      <c r="AK161">
        <f t="shared" si="26"/>
        <v>0</v>
      </c>
      <c r="AL161">
        <f>[1]Entry!FL162</f>
        <v>9</v>
      </c>
    </row>
    <row r="162" spans="1:38">
      <c r="A162">
        <f>IF(SUM([1]Entry!X163:AG163)=0,1,0)</f>
        <v>0</v>
      </c>
      <c r="B162">
        <f>MIN([1]Entry!AR163:CE163)</f>
        <v>122</v>
      </c>
      <c r="C162">
        <f>MAX([1]Entry!AR163:CE163)</f>
        <v>333</v>
      </c>
      <c r="D162">
        <f>SUMIF('[1]Bean-Lott'!G:G,"&gt;"&amp;[1]Analysis!C162,'[1]Bean-Lott'!F:F)-SUMIF('[1]Bean-Lott'!G:G,"&gt;"&amp;[1]Analysis!D162,'[1]Bean-Lott'!F:F)</f>
        <v>0.14682549720956073</v>
      </c>
      <c r="E162">
        <f t="shared" si="18"/>
        <v>211</v>
      </c>
      <c r="F162">
        <f t="shared" si="19"/>
        <v>240</v>
      </c>
      <c r="G162">
        <f>MAX([1]Entry!CZ163:DS163)</f>
        <v>340</v>
      </c>
      <c r="H162">
        <f>LOOKUP(G162,'[1]Bean-Lott'!G:G,'[1]Bean-Lott'!H:H)</f>
        <v>1.1206085772737888E-19</v>
      </c>
      <c r="I162">
        <f>MAX([1]Entry!DT163:EM163)</f>
        <v>24</v>
      </c>
      <c r="J162">
        <f>MIN([1]Entry!EP163:EQ163)</f>
        <v>167</v>
      </c>
      <c r="K162">
        <f>MAX([1]Entry!EP163:EQ163)</f>
        <v>287</v>
      </c>
      <c r="L162">
        <f>SUMIF('[1]Bean-Lott'!M:M,"&gt;"&amp;[1]Analysis!L162,'[1]Bean-Lott'!L:L)-SUMIF('[1]Bean-Lott'!M:M,"&gt;"&amp;[1]Analysis!M162,'[1]Bean-Lott'!L:L)</f>
        <v>5.1037501351586892E-90</v>
      </c>
      <c r="M162">
        <f t="shared" si="20"/>
        <v>120</v>
      </c>
      <c r="N162">
        <f>IF([1]Entry!EU163=1,-[1]Entry!ET163,[1]Entry!ET163)</f>
        <v>-50</v>
      </c>
      <c r="O162">
        <f>LOOKUP(N162,'[1]Bean-Lott'!M:M,'[1]Bean-Lott'!N:N)</f>
        <v>1.4405491281370254E-17</v>
      </c>
      <c r="P162">
        <f>[1]Entry!EV163</f>
        <v>22</v>
      </c>
      <c r="S162">
        <f>MIN([1]Entry!FS163:FT163)</f>
        <v>45</v>
      </c>
      <c r="T162">
        <f>MAX([1]Entry!FS163:FT163)</f>
        <v>52</v>
      </c>
      <c r="U162">
        <f t="shared" si="21"/>
        <v>0</v>
      </c>
      <c r="V162">
        <f>[1]Entry!FO163</f>
        <v>50</v>
      </c>
      <c r="W162">
        <f t="shared" si="22"/>
        <v>0</v>
      </c>
      <c r="X162">
        <f>[1]Entry!FP163</f>
        <v>56</v>
      </c>
      <c r="Z162">
        <f>[1]Entry!EX163</f>
        <v>320</v>
      </c>
      <c r="AA162">
        <f>[1]Entry!EY163</f>
        <v>500</v>
      </c>
      <c r="AB162">
        <f t="shared" si="23"/>
        <v>0</v>
      </c>
      <c r="AC162">
        <f>[1]Entry!FA163</f>
        <v>350</v>
      </c>
      <c r="AD162">
        <f t="shared" si="24"/>
        <v>0</v>
      </c>
      <c r="AE162">
        <f>[1]Entry!FB163</f>
        <v>23</v>
      </c>
      <c r="AG162">
        <f>[1]Entry!FE163</f>
        <v>140</v>
      </c>
      <c r="AH162">
        <f>[1]Entry!FF163</f>
        <v>155</v>
      </c>
      <c r="AI162">
        <f t="shared" si="25"/>
        <v>1</v>
      </c>
      <c r="AJ162">
        <f>[1]Entry!FJ163</f>
        <v>145</v>
      </c>
      <c r="AK162">
        <f t="shared" si="26"/>
        <v>1</v>
      </c>
      <c r="AL162">
        <f>[1]Entry!FL163</f>
        <v>63</v>
      </c>
    </row>
    <row r="163" spans="1:38">
      <c r="A163">
        <f>IF(SUM([1]Entry!X164:AG164)=0,1,0)</f>
        <v>0</v>
      </c>
      <c r="B163">
        <f>MIN([1]Entry!AR164:CE164)</f>
        <v>-98</v>
      </c>
      <c r="C163">
        <f>MAX([1]Entry!AR164:CE164)</f>
        <v>189</v>
      </c>
      <c r="D163">
        <f>SUMIF('[1]Bean-Lott'!G:G,"&gt;"&amp;[1]Analysis!C163,'[1]Bean-Lott'!F:F)-SUMIF('[1]Bean-Lott'!G:G,"&gt;"&amp;[1]Analysis!D163,'[1]Bean-Lott'!F:F)</f>
        <v>0.99998126563922429</v>
      </c>
      <c r="E163">
        <f t="shared" si="18"/>
        <v>287</v>
      </c>
      <c r="F163">
        <f t="shared" si="19"/>
        <v>40</v>
      </c>
      <c r="G163">
        <f>MAX([1]Entry!CZ164:DS164)</f>
        <v>140</v>
      </c>
      <c r="H163">
        <f>LOOKUP(G163,'[1]Bean-Lott'!G:G,'[1]Bean-Lott'!H:H)</f>
        <v>0.69295999386807872</v>
      </c>
      <c r="I163">
        <f>MAX([1]Entry!DT164:EM164)</f>
        <v>12</v>
      </c>
      <c r="J163">
        <f>MIN([1]Entry!EP164:EQ164)</f>
        <v>-487</v>
      </c>
      <c r="K163">
        <f>MAX([1]Entry!EP164:EQ164)</f>
        <v>67</v>
      </c>
      <c r="L163">
        <f>SUMIF('[1]Bean-Lott'!M:M,"&gt;"&amp;[1]Analysis!L163,'[1]Bean-Lott'!L:L)-SUMIF('[1]Bean-Lott'!M:M,"&gt;"&amp;[1]Analysis!M163,'[1]Bean-Lott'!L:L)</f>
        <v>0.99999999999999967</v>
      </c>
      <c r="M163">
        <f t="shared" si="20"/>
        <v>554</v>
      </c>
      <c r="N163">
        <f>IF([1]Entry!EU164=1,-[1]Entry!ET164,[1]Entry!ET164)</f>
        <v>-500</v>
      </c>
      <c r="O163">
        <f>LOOKUP(N163,'[1]Bean-Lott'!M:M,'[1]Bean-Lott'!N:N)</f>
        <v>1.3572032231312604E-12</v>
      </c>
      <c r="P163">
        <f>[1]Entry!EV164</f>
        <v>21</v>
      </c>
      <c r="S163">
        <f>MIN([1]Entry!FS164:FT164)</f>
        <v>33</v>
      </c>
      <c r="T163">
        <f>MAX([1]Entry!FS164:FT164)</f>
        <v>50</v>
      </c>
      <c r="U163">
        <f t="shared" si="21"/>
        <v>1</v>
      </c>
      <c r="V163">
        <f>[1]Entry!FO164</f>
        <v>35</v>
      </c>
      <c r="W163">
        <f t="shared" si="22"/>
        <v>0</v>
      </c>
      <c r="X163">
        <f>[1]Entry!FP164</f>
        <v>29</v>
      </c>
      <c r="Z163">
        <f>[1]Entry!EX164</f>
        <v>20000</v>
      </c>
      <c r="AA163">
        <f>[1]Entry!EY164</f>
        <v>90000</v>
      </c>
      <c r="AB163">
        <f t="shared" si="23"/>
        <v>0</v>
      </c>
      <c r="AC163">
        <f>[1]Entry!FA164</f>
        <v>30000</v>
      </c>
      <c r="AD163">
        <f t="shared" si="24"/>
        <v>0</v>
      </c>
      <c r="AE163">
        <f>[1]Entry!FB164</f>
        <v>9</v>
      </c>
      <c r="AG163">
        <f>[1]Entry!FE164</f>
        <v>70</v>
      </c>
      <c r="AH163">
        <f>[1]Entry!FF164</f>
        <v>120</v>
      </c>
      <c r="AI163">
        <f t="shared" si="25"/>
        <v>0</v>
      </c>
      <c r="AJ163">
        <f>[1]Entry!FJ164</f>
        <v>120</v>
      </c>
      <c r="AK163">
        <f t="shared" si="26"/>
        <v>0</v>
      </c>
      <c r="AL163">
        <f>[1]Entry!FL164</f>
        <v>19</v>
      </c>
    </row>
    <row r="164" spans="1:38">
      <c r="A164">
        <f>IF(SUM([1]Entry!X165:AG165)=0,1,0)</f>
        <v>1</v>
      </c>
      <c r="B164">
        <f>MIN([1]Entry!AR165:CE165)</f>
        <v>82</v>
      </c>
      <c r="C164">
        <f>MAX([1]Entry!AR165:CE165)</f>
        <v>351</v>
      </c>
      <c r="D164">
        <f>SUMIF('[1]Bean-Lott'!G:G,"&gt;"&amp;[1]Analysis!C164,'[1]Bean-Lott'!F:F)-SUMIF('[1]Bean-Lott'!G:G,"&gt;"&amp;[1]Analysis!D164,'[1]Bean-Lott'!F:F)</f>
        <v>0.7814517382338666</v>
      </c>
      <c r="E164">
        <f t="shared" si="18"/>
        <v>269</v>
      </c>
      <c r="F164">
        <f t="shared" si="19"/>
        <v>24</v>
      </c>
      <c r="G164">
        <f>MAX([1]Entry!CZ165:DS165)</f>
        <v>124</v>
      </c>
      <c r="H164">
        <f>LOOKUP(G164,'[1]Bean-Lott'!G:G,'[1]Bean-Lott'!H:H)</f>
        <v>0.89055935908180972</v>
      </c>
      <c r="I164">
        <f>MAX([1]Entry!DT165:EM165)</f>
        <v>52</v>
      </c>
      <c r="J164">
        <f>MIN([1]Entry!EP165:EQ165)</f>
        <v>-287</v>
      </c>
      <c r="K164">
        <f>MAX([1]Entry!EP165:EQ165)</f>
        <v>199</v>
      </c>
      <c r="L164">
        <f>SUMIF('[1]Bean-Lott'!M:M,"&gt;"&amp;[1]Analysis!L164,'[1]Bean-Lott'!L:L)-SUMIF('[1]Bean-Lott'!M:M,"&gt;"&amp;[1]Analysis!M164,'[1]Bean-Lott'!L:L)</f>
        <v>0.26839177004328885</v>
      </c>
      <c r="M164">
        <f t="shared" si="20"/>
        <v>486</v>
      </c>
      <c r="N164">
        <f>IF([1]Entry!EU165=1,-[1]Entry!ET165,[1]Entry!ET165)</f>
        <v>-5</v>
      </c>
      <c r="O164">
        <f>LOOKUP(N164,'[1]Bean-Lott'!M:M,'[1]Bean-Lott'!N:N)</f>
        <v>2.6904916843087636E-25</v>
      </c>
      <c r="P164">
        <f>[1]Entry!EV165</f>
        <v>33</v>
      </c>
      <c r="S164">
        <f>MIN([1]Entry!FS165:FT165)</f>
        <v>2</v>
      </c>
      <c r="T164">
        <f>MAX([1]Entry!FS165:FT165)</f>
        <v>23</v>
      </c>
      <c r="U164">
        <f t="shared" si="21"/>
        <v>0</v>
      </c>
      <c r="V164">
        <f>[1]Entry!FO165</f>
        <v>29</v>
      </c>
      <c r="W164">
        <f t="shared" si="22"/>
        <v>0</v>
      </c>
      <c r="X164">
        <f>[1]Entry!FP165</f>
        <v>76</v>
      </c>
      <c r="Z164">
        <f>[1]Entry!EX165</f>
        <v>23</v>
      </c>
      <c r="AA164">
        <f>[1]Entry!EY165</f>
        <v>43</v>
      </c>
      <c r="AB164">
        <f t="shared" si="23"/>
        <v>0</v>
      </c>
      <c r="AC164">
        <f>[1]Entry!FA165</f>
        <v>2532</v>
      </c>
      <c r="AD164">
        <f t="shared" si="24"/>
        <v>0</v>
      </c>
      <c r="AE164">
        <f>[1]Entry!FB165</f>
        <v>48</v>
      </c>
      <c r="AG164">
        <f>[1]Entry!FE165</f>
        <v>2</v>
      </c>
      <c r="AH164">
        <f>[1]Entry!FF165</f>
        <v>5</v>
      </c>
      <c r="AI164">
        <f t="shared" si="25"/>
        <v>0</v>
      </c>
      <c r="AJ164">
        <f>[1]Entry!FJ165</f>
        <v>123</v>
      </c>
      <c r="AK164">
        <f t="shared" si="26"/>
        <v>0</v>
      </c>
      <c r="AL164">
        <f>[1]Entry!FL165</f>
        <v>45</v>
      </c>
    </row>
    <row r="165" spans="1:38">
      <c r="A165">
        <f>IF(SUM([1]Entry!X166:AG166)=0,1,0)</f>
        <v>1</v>
      </c>
      <c r="B165">
        <f>MIN([1]Entry!AR166:CE166)</f>
        <v>-249</v>
      </c>
      <c r="C165">
        <f>MAX([1]Entry!AR166:CE166)</f>
        <v>500</v>
      </c>
      <c r="D165">
        <f>SUMIF('[1]Bean-Lott'!G:G,"&gt;"&amp;[1]Analysis!C165,'[1]Bean-Lott'!F:F)-SUMIF('[1]Bean-Lott'!G:G,"&gt;"&amp;[1]Analysis!D165,'[1]Bean-Lott'!F:F)</f>
        <v>0.99999999999999978</v>
      </c>
      <c r="E165">
        <f t="shared" si="18"/>
        <v>749</v>
      </c>
      <c r="F165">
        <f t="shared" si="19"/>
        <v>250</v>
      </c>
      <c r="G165">
        <f>MAX([1]Entry!CZ166:DS166)</f>
        <v>350</v>
      </c>
      <c r="H165">
        <f>LOOKUP(G165,'[1]Bean-Lott'!G:G,'[1]Bean-Lott'!H:H)</f>
        <v>9.5078189945425273E-22</v>
      </c>
      <c r="I165">
        <f>MAX([1]Entry!DT166:EM166)</f>
        <v>38</v>
      </c>
      <c r="J165">
        <f>MIN([1]Entry!EP166:EQ166)</f>
        <v>-450</v>
      </c>
      <c r="K165">
        <f>MAX([1]Entry!EP166:EQ166)</f>
        <v>150</v>
      </c>
      <c r="L165">
        <f>SUMIF('[1]Bean-Lott'!M:M,"&gt;"&amp;[1]Analysis!L165,'[1]Bean-Lott'!L:L)-SUMIF('[1]Bean-Lott'!M:M,"&gt;"&amp;[1]Analysis!M165,'[1]Bean-Lott'!L:L)</f>
        <v>0.99999999999997669</v>
      </c>
      <c r="M165">
        <f t="shared" si="20"/>
        <v>600</v>
      </c>
      <c r="N165">
        <f>IF([1]Entry!EU166=1,-[1]Entry!ET166,[1]Entry!ET166)</f>
        <v>-450</v>
      </c>
      <c r="O165">
        <f>LOOKUP(N165,'[1]Bean-Lott'!M:M,'[1]Bean-Lott'!N:N)</f>
        <v>6.7821087361367782E-6</v>
      </c>
      <c r="P165">
        <f>[1]Entry!EV166</f>
        <v>20</v>
      </c>
      <c r="S165">
        <f>MIN([1]Entry!FS166:FT166)</f>
        <v>33</v>
      </c>
      <c r="T165">
        <f>MAX([1]Entry!FS166:FT166)</f>
        <v>58</v>
      </c>
      <c r="U165">
        <f t="shared" si="21"/>
        <v>1</v>
      </c>
      <c r="V165">
        <f>[1]Entry!FO166</f>
        <v>39</v>
      </c>
      <c r="W165">
        <f t="shared" si="22"/>
        <v>1</v>
      </c>
      <c r="X165">
        <f>[1]Entry!FP166</f>
        <v>45</v>
      </c>
      <c r="Z165">
        <f>[1]Entry!EX166</f>
        <v>4000</v>
      </c>
      <c r="AA165">
        <f>[1]Entry!EY166</f>
        <v>25000</v>
      </c>
      <c r="AB165">
        <f t="shared" si="23"/>
        <v>0</v>
      </c>
      <c r="AC165">
        <f>[1]Entry!FA166</f>
        <v>6000</v>
      </c>
      <c r="AD165">
        <f t="shared" si="24"/>
        <v>0</v>
      </c>
      <c r="AE165">
        <f>[1]Entry!FB166</f>
        <v>30</v>
      </c>
      <c r="AG165">
        <f>[1]Entry!FE166</f>
        <v>135</v>
      </c>
      <c r="AH165">
        <f>[1]Entry!FF166</f>
        <v>185</v>
      </c>
      <c r="AI165">
        <f t="shared" si="25"/>
        <v>1</v>
      </c>
      <c r="AJ165">
        <f>[1]Entry!FJ166</f>
        <v>160</v>
      </c>
      <c r="AK165">
        <f t="shared" si="26"/>
        <v>0</v>
      </c>
      <c r="AL165">
        <f>[1]Entry!FL166</f>
        <v>40</v>
      </c>
    </row>
    <row r="166" spans="1:38">
      <c r="A166">
        <f>IF(SUM([1]Entry!X167:AG167)=0,1,0)</f>
        <v>0</v>
      </c>
      <c r="B166">
        <f>MIN([1]Entry!AR167:CE167)</f>
        <v>-99</v>
      </c>
      <c r="C166">
        <f>MAX([1]Entry!AR167:CE167)</f>
        <v>245</v>
      </c>
      <c r="D166">
        <f>SUMIF('[1]Bean-Lott'!G:G,"&gt;"&amp;[1]Analysis!C166,'[1]Bean-Lott'!F:F)-SUMIF('[1]Bean-Lott'!G:G,"&gt;"&amp;[1]Analysis!D166,'[1]Bean-Lott'!F:F)</f>
        <v>0.99999999999517519</v>
      </c>
      <c r="E166">
        <f t="shared" si="18"/>
        <v>344</v>
      </c>
      <c r="F166">
        <f t="shared" si="19"/>
        <v>25</v>
      </c>
      <c r="G166">
        <f>MAX([1]Entry!CZ167:DS167)</f>
        <v>125</v>
      </c>
      <c r="H166">
        <f>LOOKUP(G166,'[1]Bean-Lott'!G:G,'[1]Bean-Lott'!H:H)</f>
        <v>0.89055935908180972</v>
      </c>
      <c r="I166">
        <f>MAX([1]Entry!DT167:EM167)</f>
        <v>6</v>
      </c>
      <c r="J166">
        <f>MIN([1]Entry!EP167:EQ167)</f>
        <v>-366</v>
      </c>
      <c r="K166">
        <f>MAX([1]Entry!EP167:EQ167)</f>
        <v>417</v>
      </c>
      <c r="L166">
        <f>SUMIF('[1]Bean-Lott'!M:M,"&gt;"&amp;[1]Analysis!L166,'[1]Bean-Lott'!L:L)-SUMIF('[1]Bean-Lott'!M:M,"&gt;"&amp;[1]Analysis!M166,'[1]Bean-Lott'!L:L)</f>
        <v>0.99915210160187551</v>
      </c>
      <c r="M166">
        <f t="shared" si="20"/>
        <v>783</v>
      </c>
      <c r="N166">
        <f>IF([1]Entry!EU167=1,-[1]Entry!ET167,[1]Entry!ET167)</f>
        <v>-50</v>
      </c>
      <c r="O166">
        <f>LOOKUP(N166,'[1]Bean-Lott'!M:M,'[1]Bean-Lott'!N:N)</f>
        <v>1.4405491281370254E-17</v>
      </c>
      <c r="P166">
        <f>[1]Entry!EV167</f>
        <v>3</v>
      </c>
      <c r="S166">
        <f>MIN([1]Entry!FS167:FT167)</f>
        <v>28</v>
      </c>
      <c r="T166">
        <f>MAX([1]Entry!FS167:FT167)</f>
        <v>55</v>
      </c>
      <c r="U166">
        <f t="shared" si="21"/>
        <v>1</v>
      </c>
      <c r="V166">
        <f>[1]Entry!FO167</f>
        <v>45</v>
      </c>
      <c r="W166">
        <f t="shared" si="22"/>
        <v>0</v>
      </c>
      <c r="X166">
        <f>[1]Entry!FP167</f>
        <v>5</v>
      </c>
      <c r="Z166">
        <f>[1]Entry!EX167</f>
        <v>5000</v>
      </c>
      <c r="AA166">
        <f>[1]Entry!EY167</f>
        <v>250000</v>
      </c>
      <c r="AB166">
        <f t="shared" si="23"/>
        <v>0</v>
      </c>
      <c r="AC166">
        <f>[1]Entry!FA167</f>
        <v>50000</v>
      </c>
      <c r="AD166">
        <f t="shared" si="24"/>
        <v>0</v>
      </c>
      <c r="AE166">
        <f>[1]Entry!FB167</f>
        <v>10</v>
      </c>
      <c r="AG166">
        <f>[1]Entry!FE167</f>
        <v>130</v>
      </c>
      <c r="AH166">
        <f>[1]Entry!FF167</f>
        <v>160</v>
      </c>
      <c r="AI166">
        <f t="shared" si="25"/>
        <v>1</v>
      </c>
      <c r="AJ166">
        <f>[1]Entry!FJ167</f>
        <v>140</v>
      </c>
      <c r="AK166">
        <f t="shared" si="26"/>
        <v>0</v>
      </c>
      <c r="AL166">
        <f>[1]Entry!FL167</f>
        <v>10</v>
      </c>
    </row>
    <row r="167" spans="1:38">
      <c r="A167">
        <f>IF(SUM([1]Entry!X168:AG168)=0,1,0)</f>
        <v>0</v>
      </c>
      <c r="B167">
        <f>MIN([1]Entry!AR168:CE168)</f>
        <v>-123</v>
      </c>
      <c r="C167">
        <f>MAX([1]Entry!AR168:CE168)</f>
        <v>447</v>
      </c>
      <c r="D167">
        <f>SUMIF('[1]Bean-Lott'!G:G,"&gt;"&amp;[1]Analysis!C167,'[1]Bean-Lott'!F:F)-SUMIF('[1]Bean-Lott'!G:G,"&gt;"&amp;[1]Analysis!D167,'[1]Bean-Lott'!F:F)</f>
        <v>0.99999999999999978</v>
      </c>
      <c r="E167">
        <f t="shared" si="18"/>
        <v>570</v>
      </c>
      <c r="F167">
        <f t="shared" si="19"/>
        <v>0</v>
      </c>
      <c r="G167">
        <f>MAX([1]Entry!CZ168:DS168)</f>
        <v>100</v>
      </c>
      <c r="H167">
        <f>LOOKUP(G167,'[1]Bean-Lott'!G:G,'[1]Bean-Lott'!H:H)</f>
        <v>0.98017279350548514</v>
      </c>
      <c r="I167">
        <f>MAX([1]Entry!DT168:EM168)</f>
        <v>80</v>
      </c>
      <c r="J167">
        <f>MIN([1]Entry!EP168:EQ168)</f>
        <v>37</v>
      </c>
      <c r="K167">
        <f>MAX([1]Entry!EP168:EQ168)</f>
        <v>541</v>
      </c>
      <c r="L167">
        <f>SUMIF('[1]Bean-Lott'!M:M,"&gt;"&amp;[1]Analysis!L167,'[1]Bean-Lott'!L:L)-SUMIF('[1]Bean-Lott'!M:M,"&gt;"&amp;[1]Analysis!M167,'[1]Bean-Lott'!L:L)</f>
        <v>3.9227502753186725E-49</v>
      </c>
      <c r="M167">
        <f t="shared" si="20"/>
        <v>504</v>
      </c>
      <c r="N167">
        <f>IF([1]Entry!EU168=1,-[1]Entry!ET168,[1]Entry!ET168)</f>
        <v>25</v>
      </c>
      <c r="O167">
        <f>LOOKUP(N167,'[1]Bean-Lott'!M:M,'[1]Bean-Lott'!N:N)</f>
        <v>2.2568479867991264E-31</v>
      </c>
      <c r="P167">
        <f>[1]Entry!EV168</f>
        <v>51</v>
      </c>
      <c r="S167">
        <f>MIN([1]Entry!FS168:FT168)</f>
        <v>25</v>
      </c>
      <c r="T167">
        <f>MAX([1]Entry!FS168:FT168)</f>
        <v>35</v>
      </c>
      <c r="U167">
        <f t="shared" si="21"/>
        <v>0</v>
      </c>
      <c r="V167">
        <f>[1]Entry!FO168</f>
        <v>30</v>
      </c>
      <c r="W167">
        <f t="shared" si="22"/>
        <v>0</v>
      </c>
      <c r="X167">
        <f>[1]Entry!FP168</f>
        <v>71</v>
      </c>
      <c r="Z167">
        <f>[1]Entry!EX168</f>
        <v>800</v>
      </c>
      <c r="AA167">
        <f>[1]Entry!EY168</f>
        <v>2000</v>
      </c>
      <c r="AB167">
        <f t="shared" si="23"/>
        <v>0</v>
      </c>
      <c r="AC167">
        <f>[1]Entry!FA168</f>
        <v>2000</v>
      </c>
      <c r="AD167">
        <f t="shared" si="24"/>
        <v>0</v>
      </c>
      <c r="AE167">
        <f>[1]Entry!FB168</f>
        <v>100</v>
      </c>
      <c r="AG167">
        <f>[1]Entry!FE168</f>
        <v>125</v>
      </c>
      <c r="AH167">
        <f>[1]Entry!FF168</f>
        <v>160</v>
      </c>
      <c r="AI167">
        <f t="shared" si="25"/>
        <v>1</v>
      </c>
      <c r="AJ167">
        <f>[1]Entry!FJ168</f>
        <v>135</v>
      </c>
      <c r="AK167">
        <f t="shared" si="26"/>
        <v>0</v>
      </c>
      <c r="AL167">
        <f>[1]Entry!FL168</f>
        <v>90</v>
      </c>
    </row>
    <row r="168" spans="1:38">
      <c r="A168">
        <f>IF(SUM([1]Entry!X169:AG169)=0,1,0)</f>
        <v>1</v>
      </c>
      <c r="B168">
        <f>MIN([1]Entry!AR169:CE169)</f>
        <v>8</v>
      </c>
      <c r="C168">
        <f>MAX([1]Entry!AR169:CE169)</f>
        <v>128</v>
      </c>
      <c r="D168">
        <f>SUMIF('[1]Bean-Lott'!G:G,"&gt;"&amp;[1]Analysis!C168,'[1]Bean-Lott'!F:F)-SUMIF('[1]Bean-Lott'!G:G,"&gt;"&amp;[1]Analysis!D168,'[1]Bean-Lott'!F:F)</f>
        <v>0.90758787991049306</v>
      </c>
      <c r="E168">
        <f t="shared" si="18"/>
        <v>120</v>
      </c>
      <c r="F168">
        <f t="shared" si="19"/>
        <v>20</v>
      </c>
      <c r="G168">
        <f>MAX([1]Entry!CZ169:DS169)</f>
        <v>80</v>
      </c>
      <c r="H168">
        <f>LOOKUP(G168,'[1]Bean-Lott'!G:G,'[1]Bean-Lott'!H:H)</f>
        <v>0.92130083486981174</v>
      </c>
      <c r="I168">
        <f>MAX([1]Entry!DT169:EM169)</f>
        <v>40</v>
      </c>
      <c r="J168">
        <f>MIN([1]Entry!EP169:EQ169)</f>
        <v>-450</v>
      </c>
      <c r="K168">
        <f>MAX([1]Entry!EP169:EQ169)</f>
        <v>150</v>
      </c>
      <c r="L168">
        <f>SUMIF('[1]Bean-Lott'!M:M,"&gt;"&amp;[1]Analysis!L168,'[1]Bean-Lott'!L:L)-SUMIF('[1]Bean-Lott'!M:M,"&gt;"&amp;[1]Analysis!M168,'[1]Bean-Lott'!L:L)</f>
        <v>0.99999999999997669</v>
      </c>
      <c r="M168">
        <f t="shared" si="20"/>
        <v>600</v>
      </c>
      <c r="N168">
        <f>IF([1]Entry!EU169=1,-[1]Entry!ET169,[1]Entry!ET169)</f>
        <v>-450</v>
      </c>
      <c r="O168">
        <f>LOOKUP(N168,'[1]Bean-Lott'!M:M,'[1]Bean-Lott'!N:N)</f>
        <v>6.7821087361367782E-6</v>
      </c>
      <c r="P168">
        <f>[1]Entry!EV169</f>
        <v>60</v>
      </c>
      <c r="S168">
        <f>MIN([1]Entry!FS169:FT169)</f>
        <v>38</v>
      </c>
      <c r="T168">
        <f>MAX([1]Entry!FS169:FT169)</f>
        <v>52</v>
      </c>
      <c r="U168">
        <f t="shared" si="21"/>
        <v>1</v>
      </c>
      <c r="V168">
        <f>[1]Entry!FO169</f>
        <v>46</v>
      </c>
      <c r="W168">
        <f t="shared" si="22"/>
        <v>0</v>
      </c>
      <c r="X168">
        <f>[1]Entry!FP169</f>
        <v>11</v>
      </c>
      <c r="Z168">
        <f>[1]Entry!EX169</f>
        <v>5000</v>
      </c>
      <c r="AA168">
        <f>[1]Entry!EY169</f>
        <v>150000</v>
      </c>
      <c r="AB168">
        <f t="shared" si="23"/>
        <v>0</v>
      </c>
      <c r="AC168">
        <f>[1]Entry!FA169</f>
        <v>20000</v>
      </c>
      <c r="AD168">
        <f t="shared" si="24"/>
        <v>0</v>
      </c>
      <c r="AE168">
        <f>[1]Entry!FB169</f>
        <v>10</v>
      </c>
      <c r="AG168">
        <f>[1]Entry!FE169</f>
        <v>98</v>
      </c>
      <c r="AH168">
        <f>[1]Entry!FF169</f>
        <v>150</v>
      </c>
      <c r="AI168">
        <f t="shared" si="25"/>
        <v>1</v>
      </c>
      <c r="AJ168">
        <f>[1]Entry!FJ169</f>
        <v>125</v>
      </c>
      <c r="AK168">
        <f t="shared" si="26"/>
        <v>0</v>
      </c>
      <c r="AL168">
        <f>[1]Entry!FL169</f>
        <v>35</v>
      </c>
    </row>
    <row r="169" spans="1:38">
      <c r="A169">
        <f>IF(SUM([1]Entry!X170:AG170)=0,1,0)</f>
        <v>0</v>
      </c>
      <c r="B169">
        <f>MIN([1]Entry!AR170:CE170)</f>
        <v>-223</v>
      </c>
      <c r="C169">
        <f>MAX([1]Entry!AR170:CE170)</f>
        <v>302</v>
      </c>
      <c r="D169">
        <f>SUMIF('[1]Bean-Lott'!G:G,"&gt;"&amp;[1]Analysis!C169,'[1]Bean-Lott'!F:F)-SUMIF('[1]Bean-Lott'!G:G,"&gt;"&amp;[1]Analysis!D169,'[1]Bean-Lott'!F:F)</f>
        <v>0.99999999999999978</v>
      </c>
      <c r="E169">
        <f t="shared" si="18"/>
        <v>525</v>
      </c>
      <c r="F169">
        <f t="shared" si="19"/>
        <v>200</v>
      </c>
      <c r="G169">
        <f>MAX([1]Entry!CZ170:DS170)</f>
        <v>300</v>
      </c>
      <c r="H169">
        <f>LOOKUP(G169,'[1]Bean-Lott'!G:G,'[1]Bean-Lott'!H:H)</f>
        <v>1.2130594486229506E-12</v>
      </c>
      <c r="I169">
        <f>MAX([1]Entry!DT170:EM170)</f>
        <v>28</v>
      </c>
      <c r="J169">
        <f>MIN([1]Entry!EP170:EQ170)</f>
        <v>-516</v>
      </c>
      <c r="K169">
        <f>MAX([1]Entry!EP170:EQ170)</f>
        <v>281</v>
      </c>
      <c r="L169">
        <f>SUMIF('[1]Bean-Lott'!M:M,"&gt;"&amp;[1]Analysis!L169,'[1]Bean-Lott'!L:L)-SUMIF('[1]Bean-Lott'!M:M,"&gt;"&amp;[1]Analysis!M169,'[1]Bean-Lott'!L:L)</f>
        <v>0.99999999999999967</v>
      </c>
      <c r="M169">
        <f t="shared" si="20"/>
        <v>797</v>
      </c>
      <c r="N169">
        <f>IF([1]Entry!EU170=1,-[1]Entry!ET170,[1]Entry!ET170)</f>
        <v>-450</v>
      </c>
      <c r="O169">
        <f>LOOKUP(N169,'[1]Bean-Lott'!M:M,'[1]Bean-Lott'!N:N)</f>
        <v>6.7821087361367782E-6</v>
      </c>
      <c r="P169">
        <f>[1]Entry!EV170</f>
        <v>73</v>
      </c>
      <c r="S169">
        <f>MIN([1]Entry!FS170:FT170)</f>
        <v>32</v>
      </c>
      <c r="T169">
        <f>MAX([1]Entry!FS170:FT170)</f>
        <v>42</v>
      </c>
      <c r="U169">
        <f t="shared" si="21"/>
        <v>1</v>
      </c>
      <c r="V169">
        <f>[1]Entry!FO170</f>
        <v>38</v>
      </c>
      <c r="W169">
        <f t="shared" si="22"/>
        <v>0</v>
      </c>
      <c r="X169">
        <f>[1]Entry!FP170</f>
        <v>38</v>
      </c>
      <c r="Z169">
        <f>[1]Entry!EX170</f>
        <v>30000000</v>
      </c>
      <c r="AA169">
        <f>[1]Entry!EY170</f>
        <v>100000000</v>
      </c>
      <c r="AB169">
        <f t="shared" si="23"/>
        <v>0</v>
      </c>
      <c r="AC169">
        <f>[1]Entry!FA170</f>
        <v>5100000</v>
      </c>
      <c r="AD169">
        <f t="shared" si="24"/>
        <v>0</v>
      </c>
      <c r="AE169">
        <f>[1]Entry!FB170</f>
        <v>39</v>
      </c>
      <c r="AG169">
        <f>[1]Entry!FE170</f>
        <v>120</v>
      </c>
      <c r="AH169">
        <f>[1]Entry!FF170</f>
        <v>200</v>
      </c>
      <c r="AI169">
        <f t="shared" si="25"/>
        <v>1</v>
      </c>
      <c r="AJ169">
        <f>[1]Entry!FJ170</f>
        <v>152</v>
      </c>
      <c r="AK169">
        <f t="shared" si="26"/>
        <v>1</v>
      </c>
      <c r="AL169">
        <f>[1]Entry!FL170</f>
        <v>30</v>
      </c>
    </row>
    <row r="170" spans="1:38">
      <c r="A170">
        <f>IF(SUM([1]Entry!X171:AG171)=0,1,0)</f>
        <v>1</v>
      </c>
      <c r="B170">
        <f>MIN([1]Entry!AR171:CE171)</f>
        <v>125</v>
      </c>
      <c r="C170">
        <f>MAX([1]Entry!AR171:CE171)</f>
        <v>176</v>
      </c>
      <c r="D170">
        <f>SUMIF('[1]Bean-Lott'!G:G,"&gt;"&amp;[1]Analysis!C170,'[1]Bean-Lott'!F:F)-SUMIF('[1]Bean-Lott'!G:G,"&gt;"&amp;[1]Analysis!D170,'[1]Bean-Lott'!F:F)</f>
        <v>0.12652110607392386</v>
      </c>
      <c r="E170">
        <f t="shared" si="18"/>
        <v>51</v>
      </c>
      <c r="F170">
        <f t="shared" si="19"/>
        <v>75</v>
      </c>
      <c r="G170">
        <f>MAX([1]Entry!CZ171:DS171)</f>
        <v>175</v>
      </c>
      <c r="H170">
        <f>LOOKUP(G170,'[1]Bean-Lott'!G:G,'[1]Bean-Lott'!H:H)</f>
        <v>0.14682549460739205</v>
      </c>
      <c r="I170">
        <f>MAX([1]Entry!DT171:EM171)</f>
        <v>69</v>
      </c>
      <c r="J170">
        <f>MIN([1]Entry!EP171:EQ171)</f>
        <v>-266</v>
      </c>
      <c r="K170">
        <f>MAX([1]Entry!EP171:EQ171)</f>
        <v>-188</v>
      </c>
      <c r="L170">
        <f>SUMIF('[1]Bean-Lott'!M:M,"&gt;"&amp;[1]Analysis!L170,'[1]Bean-Lott'!L:L)-SUMIF('[1]Bean-Lott'!M:M,"&gt;"&amp;[1]Analysis!M170,'[1]Bean-Lott'!L:L)</f>
        <v>5.0782194357736565E-2</v>
      </c>
      <c r="M170">
        <f t="shared" si="20"/>
        <v>78</v>
      </c>
      <c r="N170">
        <f>IF([1]Entry!EU171=1,-[1]Entry!ET171,[1]Entry!ET171)</f>
        <v>-400</v>
      </c>
      <c r="O170">
        <f>LOOKUP(N170,'[1]Bean-Lott'!M:M,'[1]Bean-Lott'!N:N)</f>
        <v>3.1532196507365891E-2</v>
      </c>
      <c r="P170">
        <f>[1]Entry!EV171</f>
        <v>74</v>
      </c>
      <c r="S170">
        <f>MIN([1]Entry!FS171:FT171)</f>
        <v>34</v>
      </c>
      <c r="T170">
        <f>MAX([1]Entry!FS171:FT171)</f>
        <v>44</v>
      </c>
      <c r="U170">
        <f t="shared" si="21"/>
        <v>1</v>
      </c>
      <c r="V170">
        <f>[1]Entry!FO171</f>
        <v>39</v>
      </c>
      <c r="W170">
        <f t="shared" si="22"/>
        <v>1</v>
      </c>
      <c r="X170">
        <f>[1]Entry!FP171</f>
        <v>28</v>
      </c>
      <c r="Z170">
        <f>[1]Entry!EX171</f>
        <v>600</v>
      </c>
      <c r="AA170">
        <f>[1]Entry!EY171</f>
        <v>1200</v>
      </c>
      <c r="AB170">
        <f t="shared" si="23"/>
        <v>0</v>
      </c>
      <c r="AC170">
        <f>[1]Entry!FA171</f>
        <v>750</v>
      </c>
      <c r="AD170">
        <f t="shared" si="24"/>
        <v>0</v>
      </c>
      <c r="AE170">
        <f>[1]Entry!FB171</f>
        <v>15</v>
      </c>
      <c r="AG170">
        <f>[1]Entry!FE171</f>
        <v>125</v>
      </c>
      <c r="AH170">
        <f>[1]Entry!FF171</f>
        <v>160</v>
      </c>
      <c r="AI170">
        <f t="shared" si="25"/>
        <v>1</v>
      </c>
      <c r="AJ170">
        <f>[1]Entry!FJ171</f>
        <v>145</v>
      </c>
      <c r="AK170">
        <f t="shared" si="26"/>
        <v>1</v>
      </c>
      <c r="AL170">
        <f>[1]Entry!FL171</f>
        <v>31</v>
      </c>
    </row>
    <row r="171" spans="1:38">
      <c r="A171">
        <f>IF(SUM([1]Entry!X172:AG172)=0,1,0)</f>
        <v>0</v>
      </c>
      <c r="B171">
        <f>MIN([1]Entry!AR172:CE172)</f>
        <v>210</v>
      </c>
      <c r="C171">
        <f>MAX([1]Entry!AR172:CE172)</f>
        <v>301</v>
      </c>
      <c r="D171">
        <f>SUMIF('[1]Bean-Lott'!G:G,"&gt;"&amp;[1]Analysis!C171,'[1]Bean-Lott'!F:F)-SUMIF('[1]Bean-Lott'!G:G,"&gt;"&amp;[1]Analysis!D171,'[1]Bean-Lott'!F:F)</f>
        <v>1.1820870546890132E-7</v>
      </c>
      <c r="E171">
        <f t="shared" si="18"/>
        <v>91</v>
      </c>
      <c r="F171">
        <f t="shared" si="19"/>
        <v>50</v>
      </c>
      <c r="G171">
        <f>MAX([1]Entry!CZ172:DS172)</f>
        <v>150</v>
      </c>
      <c r="H171">
        <f>LOOKUP(G171,'[1]Bean-Lott'!G:G,'[1]Bean-Lott'!H:H)</f>
        <v>0.51940946558470391</v>
      </c>
      <c r="I171">
        <f>MAX([1]Entry!DT172:EM172)</f>
        <v>50</v>
      </c>
      <c r="J171">
        <f>MIN([1]Entry!EP172:EQ172)</f>
        <v>-450</v>
      </c>
      <c r="K171">
        <f>MAX([1]Entry!EP172:EQ172)</f>
        <v>150</v>
      </c>
      <c r="L171">
        <f>SUMIF('[1]Bean-Lott'!M:M,"&gt;"&amp;[1]Analysis!L171,'[1]Bean-Lott'!L:L)-SUMIF('[1]Bean-Lott'!M:M,"&gt;"&amp;[1]Analysis!M171,'[1]Bean-Lott'!L:L)</f>
        <v>0.99999999999997669</v>
      </c>
      <c r="M171">
        <f t="shared" si="20"/>
        <v>600</v>
      </c>
      <c r="N171">
        <f>IF([1]Entry!EU172=1,-[1]Entry!ET172,[1]Entry!ET172)</f>
        <v>-450</v>
      </c>
      <c r="O171">
        <f>LOOKUP(N171,'[1]Bean-Lott'!M:M,'[1]Bean-Lott'!N:N)</f>
        <v>6.7821087361367782E-6</v>
      </c>
      <c r="P171">
        <f>[1]Entry!EV172</f>
        <v>71</v>
      </c>
      <c r="S171">
        <f>MIN([1]Entry!FS172:FT172)</f>
        <v>35</v>
      </c>
      <c r="T171">
        <f>MAX([1]Entry!FS172:FT172)</f>
        <v>40</v>
      </c>
      <c r="U171">
        <f t="shared" si="21"/>
        <v>0</v>
      </c>
      <c r="V171">
        <f>[1]Entry!FO172</f>
        <v>39</v>
      </c>
      <c r="W171">
        <f t="shared" si="22"/>
        <v>1</v>
      </c>
      <c r="X171">
        <f>[1]Entry!FP172</f>
        <v>50</v>
      </c>
      <c r="Z171">
        <f>[1]Entry!EX172</f>
        <v>5000000</v>
      </c>
      <c r="AA171">
        <f>[1]Entry!EY172</f>
        <v>10000000</v>
      </c>
      <c r="AB171">
        <f t="shared" si="23"/>
        <v>0</v>
      </c>
      <c r="AC171">
        <f>[1]Entry!FA172</f>
        <v>10000000</v>
      </c>
      <c r="AD171">
        <f t="shared" si="24"/>
        <v>0</v>
      </c>
      <c r="AE171">
        <f>[1]Entry!FB172</f>
        <v>10</v>
      </c>
      <c r="AG171">
        <f>[1]Entry!FE172</f>
        <v>140</v>
      </c>
      <c r="AH171">
        <f>[1]Entry!FF172</f>
        <v>160</v>
      </c>
      <c r="AI171">
        <f t="shared" si="25"/>
        <v>1</v>
      </c>
      <c r="AJ171">
        <f>[1]Entry!FJ172</f>
        <v>150</v>
      </c>
      <c r="AK171">
        <f t="shared" si="26"/>
        <v>1</v>
      </c>
      <c r="AL171">
        <f>[1]Entry!FL172</f>
        <v>70</v>
      </c>
    </row>
    <row r="172" spans="1:38">
      <c r="A172">
        <f>IF(SUM([1]Entry!X173:AG173)=0,1,0)</f>
        <v>0</v>
      </c>
      <c r="B172">
        <f>MIN([1]Entry!AR173:CE173)</f>
        <v>205</v>
      </c>
      <c r="C172">
        <f>MAX([1]Entry!AR173:CE173)</f>
        <v>404</v>
      </c>
      <c r="D172">
        <f>SUMIF('[1]Bean-Lott'!G:G,"&gt;"&amp;[1]Analysis!C172,'[1]Bean-Lott'!F:F)-SUMIF('[1]Bean-Lott'!G:G,"&gt;"&amp;[1]Analysis!D172,'[1]Bean-Lott'!F:F)</f>
        <v>5.25816944174099E-7</v>
      </c>
      <c r="E172">
        <f t="shared" si="18"/>
        <v>199</v>
      </c>
      <c r="F172">
        <f t="shared" si="19"/>
        <v>35</v>
      </c>
      <c r="G172">
        <f>MAX([1]Entry!CZ173:DS173)</f>
        <v>135</v>
      </c>
      <c r="H172">
        <f>LOOKUP(G172,'[1]Bean-Lott'!G:G,'[1]Bean-Lott'!H:H)</f>
        <v>0.78140992574303691</v>
      </c>
      <c r="I172">
        <f>MAX([1]Entry!DT173:EM173)</f>
        <v>81</v>
      </c>
      <c r="J172">
        <f>MIN([1]Entry!EP173:EQ173)</f>
        <v>-240</v>
      </c>
      <c r="K172">
        <f>MAX([1]Entry!EP173:EQ173)</f>
        <v>289</v>
      </c>
      <c r="L172">
        <f>SUMIF('[1]Bean-Lott'!M:M,"&gt;"&amp;[1]Analysis!L172,'[1]Bean-Lott'!L:L)-SUMIF('[1]Bean-Lott'!M:M,"&gt;"&amp;[1]Analysis!M172,'[1]Bean-Lott'!L:L)</f>
        <v>2.3696294572614829E-3</v>
      </c>
      <c r="M172">
        <f t="shared" si="20"/>
        <v>529</v>
      </c>
      <c r="N172">
        <f>IF([1]Entry!EU173=1,-[1]Entry!ET173,[1]Entry!ET173)</f>
        <v>-150</v>
      </c>
      <c r="O172">
        <f>LOOKUP(N172,'[1]Bean-Lott'!M:M,'[1]Bean-Lott'!N:N)</f>
        <v>2.2215088182723747E-5</v>
      </c>
      <c r="P172">
        <f>[1]Entry!EV173</f>
        <v>50</v>
      </c>
      <c r="S172">
        <f>MIN([1]Entry!FS173:FT173)</f>
        <v>36</v>
      </c>
      <c r="T172">
        <f>MAX([1]Entry!FS173:FT173)</f>
        <v>46</v>
      </c>
      <c r="U172">
        <f t="shared" si="21"/>
        <v>1</v>
      </c>
      <c r="V172">
        <f>[1]Entry!FO173</f>
        <v>42</v>
      </c>
      <c r="W172">
        <f t="shared" si="22"/>
        <v>1</v>
      </c>
      <c r="X172">
        <f>[1]Entry!FP173</f>
        <v>60</v>
      </c>
      <c r="Z172">
        <f>[1]Entry!EX173</f>
        <v>1000</v>
      </c>
      <c r="AA172">
        <f>[1]Entry!EY173</f>
        <v>2000</v>
      </c>
      <c r="AB172">
        <f t="shared" si="23"/>
        <v>0</v>
      </c>
      <c r="AC172">
        <f>[1]Entry!FA173</f>
        <v>2000</v>
      </c>
      <c r="AD172">
        <f t="shared" si="24"/>
        <v>0</v>
      </c>
      <c r="AE172">
        <f>[1]Entry!FB173</f>
        <v>40</v>
      </c>
      <c r="AG172">
        <f>[1]Entry!FE173</f>
        <v>140</v>
      </c>
      <c r="AH172">
        <f>[1]Entry!FF173</f>
        <v>160</v>
      </c>
      <c r="AI172">
        <f t="shared" si="25"/>
        <v>1</v>
      </c>
      <c r="AJ172">
        <f>[1]Entry!FJ173</f>
        <v>150</v>
      </c>
      <c r="AK172">
        <f t="shared" si="26"/>
        <v>1</v>
      </c>
      <c r="AL172">
        <f>[1]Entry!FL173</f>
        <v>60</v>
      </c>
    </row>
    <row r="173" spans="1:38">
      <c r="A173">
        <f>IF(SUM([1]Entry!X174:AG174)=0,1,0)</f>
        <v>0</v>
      </c>
      <c r="B173">
        <f>MIN([1]Entry!AR174:CE174)</f>
        <v>-316</v>
      </c>
      <c r="C173">
        <f>MAX([1]Entry!AR174:CE174)</f>
        <v>500</v>
      </c>
      <c r="D173">
        <f>SUMIF('[1]Bean-Lott'!G:G,"&gt;"&amp;[1]Analysis!C173,'[1]Bean-Lott'!F:F)-SUMIF('[1]Bean-Lott'!G:G,"&gt;"&amp;[1]Analysis!D173,'[1]Bean-Lott'!F:F)</f>
        <v>0.99999999999999978</v>
      </c>
      <c r="E173">
        <f t="shared" si="18"/>
        <v>816</v>
      </c>
      <c r="F173">
        <f t="shared" si="19"/>
        <v>0</v>
      </c>
      <c r="G173">
        <f>MAX([1]Entry!CZ174:DS174)</f>
        <v>100</v>
      </c>
      <c r="H173">
        <f>LOOKUP(G173,'[1]Bean-Lott'!G:G,'[1]Bean-Lott'!H:H)</f>
        <v>0.98017279350548514</v>
      </c>
      <c r="I173">
        <f>MAX([1]Entry!DT174:EM174)</f>
        <v>50</v>
      </c>
      <c r="J173">
        <f>MIN([1]Entry!EP174:EQ174)</f>
        <v>-375</v>
      </c>
      <c r="K173">
        <f>MAX([1]Entry!EP174:EQ174)</f>
        <v>9</v>
      </c>
      <c r="L173">
        <f>SUMIF('[1]Bean-Lott'!M:M,"&gt;"&amp;[1]Analysis!L173,'[1]Bean-Lott'!L:L)-SUMIF('[1]Bean-Lott'!M:M,"&gt;"&amp;[1]Analysis!M173,'[1]Bean-Lott'!L:L)</f>
        <v>0.99986371971674037</v>
      </c>
      <c r="M173">
        <f t="shared" si="20"/>
        <v>384</v>
      </c>
      <c r="N173">
        <f>IF([1]Entry!EU174=1,-[1]Entry!ET174,[1]Entry!ET174)</f>
        <v>-350</v>
      </c>
      <c r="O173">
        <f>LOOKUP(N173,'[1]Bean-Lott'!M:M,'[1]Bean-Lott'!N:N)</f>
        <v>0.69994206663291447</v>
      </c>
      <c r="P173">
        <f>[1]Entry!EV174</f>
        <v>50</v>
      </c>
      <c r="S173">
        <f>MIN([1]Entry!FS174:FT174)</f>
        <v>30</v>
      </c>
      <c r="T173">
        <f>MAX([1]Entry!FS174:FT174)</f>
        <v>65</v>
      </c>
      <c r="U173">
        <f t="shared" si="21"/>
        <v>1</v>
      </c>
      <c r="V173">
        <f>[1]Entry!FO174</f>
        <v>52</v>
      </c>
      <c r="W173">
        <f t="shared" si="22"/>
        <v>0</v>
      </c>
      <c r="X173">
        <f>[1]Entry!FP174</f>
        <v>50</v>
      </c>
      <c r="Z173">
        <f>[1]Entry!EX174</f>
        <v>10</v>
      </c>
      <c r="AA173">
        <f>[1]Entry!EY174</f>
        <v>1000000</v>
      </c>
      <c r="AB173">
        <f t="shared" si="23"/>
        <v>1</v>
      </c>
      <c r="AC173">
        <f>[1]Entry!FA174</f>
        <v>500000</v>
      </c>
      <c r="AD173">
        <f t="shared" si="24"/>
        <v>0</v>
      </c>
      <c r="AE173">
        <f>[1]Entry!FB174</f>
        <v>50</v>
      </c>
      <c r="AG173">
        <f>[1]Entry!FE174</f>
        <v>100</v>
      </c>
      <c r="AH173">
        <f>[1]Entry!FF174</f>
        <v>200</v>
      </c>
      <c r="AI173">
        <f t="shared" si="25"/>
        <v>1</v>
      </c>
      <c r="AJ173">
        <f>[1]Entry!FJ174</f>
        <v>130</v>
      </c>
      <c r="AK173">
        <f t="shared" si="26"/>
        <v>0</v>
      </c>
      <c r="AL173">
        <f>[1]Entry!FL174</f>
        <v>50</v>
      </c>
    </row>
    <row r="174" spans="1:38">
      <c r="A174">
        <f>IF(SUM([1]Entry!X175:AG175)=0,1,0)</f>
        <v>1</v>
      </c>
      <c r="B174">
        <f>MIN([1]Entry!AR175:CE175)</f>
        <v>-107</v>
      </c>
      <c r="C174">
        <f>MAX([1]Entry!AR175:CE175)</f>
        <v>209</v>
      </c>
      <c r="D174">
        <f>SUMIF('[1]Bean-Lott'!G:G,"&gt;"&amp;[1]Analysis!C174,'[1]Bean-Lott'!F:F)-SUMIF('[1]Bean-Lott'!G:G,"&gt;"&amp;[1]Analysis!D174,'[1]Bean-Lott'!F:F)</f>
        <v>0.99999980375675523</v>
      </c>
      <c r="E174">
        <f t="shared" si="18"/>
        <v>316</v>
      </c>
      <c r="F174">
        <f t="shared" si="19"/>
        <v>40</v>
      </c>
      <c r="G174">
        <f>MAX([1]Entry!CZ175:DS175)</f>
        <v>60</v>
      </c>
      <c r="H174">
        <f>LOOKUP(G174,'[1]Bean-Lott'!G:G,'[1]Bean-Lott'!H:H)</f>
        <v>0.69135007650524438</v>
      </c>
      <c r="I174">
        <f>MAX([1]Entry!DT175:EM175)</f>
        <v>70</v>
      </c>
      <c r="J174">
        <f>MIN([1]Entry!EP175:EQ175)</f>
        <v>-485</v>
      </c>
      <c r="K174">
        <f>MAX([1]Entry!EP175:EQ175)</f>
        <v>-376</v>
      </c>
      <c r="L174">
        <f>SUMIF('[1]Bean-Lott'!M:M,"&gt;"&amp;[1]Analysis!L174,'[1]Bean-Lott'!L:L)-SUMIF('[1]Bean-Lott'!M:M,"&gt;"&amp;[1]Analysis!M174,'[1]Bean-Lott'!L:L)</f>
        <v>1.3628028325929353E-4</v>
      </c>
      <c r="M174">
        <f t="shared" si="20"/>
        <v>109</v>
      </c>
      <c r="N174">
        <f>IF([1]Entry!EU175=1,-[1]Entry!ET175,[1]Entry!ET175)</f>
        <v>-450</v>
      </c>
      <c r="O174">
        <f>LOOKUP(N174,'[1]Bean-Lott'!M:M,'[1]Bean-Lott'!N:N)</f>
        <v>6.7821087361367782E-6</v>
      </c>
      <c r="P174">
        <f>[1]Entry!EV175</f>
        <v>81</v>
      </c>
      <c r="S174">
        <f>MIN([1]Entry!FS175:FT175)</f>
        <v>30</v>
      </c>
      <c r="T174">
        <f>MAX([1]Entry!FS175:FT175)</f>
        <v>48</v>
      </c>
      <c r="U174">
        <f t="shared" si="21"/>
        <v>1</v>
      </c>
      <c r="V174">
        <f>[1]Entry!FO175</f>
        <v>40</v>
      </c>
      <c r="W174">
        <f t="shared" si="22"/>
        <v>1</v>
      </c>
      <c r="X174">
        <f>[1]Entry!FP175</f>
        <v>31</v>
      </c>
      <c r="Z174">
        <f>[1]Entry!EX175</f>
        <v>50000</v>
      </c>
      <c r="AA174">
        <f>[1]Entry!EY175</f>
        <v>1000000</v>
      </c>
      <c r="AB174">
        <f t="shared" si="23"/>
        <v>0</v>
      </c>
      <c r="AC174">
        <f>[1]Entry!FA175</f>
        <v>900000</v>
      </c>
      <c r="AD174">
        <f t="shared" si="24"/>
        <v>0</v>
      </c>
      <c r="AE174">
        <f>[1]Entry!FB175</f>
        <v>9</v>
      </c>
      <c r="AG174">
        <f>[1]Entry!FE175</f>
        <v>100</v>
      </c>
      <c r="AH174">
        <f>[1]Entry!FF175</f>
        <v>140</v>
      </c>
      <c r="AI174">
        <f t="shared" si="25"/>
        <v>0</v>
      </c>
      <c r="AJ174">
        <f>[1]Entry!FJ175</f>
        <v>115</v>
      </c>
      <c r="AK174">
        <f t="shared" si="26"/>
        <v>0</v>
      </c>
      <c r="AL174">
        <f>[1]Entry!FL175</f>
        <v>49</v>
      </c>
    </row>
    <row r="175" spans="1:38">
      <c r="A175">
        <f>IF(SUM([1]Entry!X176:AG176)=0,1,0)</f>
        <v>0</v>
      </c>
      <c r="B175">
        <f>MIN([1]Entry!AR176:CE176)</f>
        <v>40</v>
      </c>
      <c r="C175">
        <f>MAX([1]Entry!AR176:CE176)</f>
        <v>80</v>
      </c>
      <c r="D175">
        <f>SUMIF('[1]Bean-Lott'!G:G,"&gt;"&amp;[1]Analysis!C175,'[1]Bean-Lott'!F:F)-SUMIF('[1]Bean-Lott'!G:G,"&gt;"&amp;[1]Analysis!D175,'[1]Bean-Lott'!F:F)</f>
        <v>0.18899570704848467</v>
      </c>
      <c r="E175">
        <f t="shared" si="18"/>
        <v>40</v>
      </c>
      <c r="F175">
        <f t="shared" si="19"/>
        <v>40</v>
      </c>
      <c r="G175">
        <f>MAX([1]Entry!CZ176:DS176)</f>
        <v>60</v>
      </c>
      <c r="H175">
        <f>LOOKUP(G175,'[1]Bean-Lott'!G:G,'[1]Bean-Lott'!H:H)</f>
        <v>0.69135007650524438</v>
      </c>
      <c r="I175">
        <f>MAX([1]Entry!DT176:EM176)</f>
        <v>50</v>
      </c>
      <c r="J175">
        <f>MIN([1]Entry!EP176:EQ176)</f>
        <v>-550</v>
      </c>
      <c r="K175">
        <f>MAX([1]Entry!EP176:EQ176)</f>
        <v>-350</v>
      </c>
      <c r="L175">
        <f>SUMIF('[1]Bean-Lott'!M:M,"&gt;"&amp;[1]Analysis!L175,'[1]Bean-Lott'!L:L)-SUMIF('[1]Bean-Lott'!M:M,"&gt;"&amp;[1]Analysis!M175,'[1]Bean-Lott'!L:L)</f>
        <v>9.4524431713327584E-3</v>
      </c>
      <c r="M175">
        <f t="shared" si="20"/>
        <v>200</v>
      </c>
      <c r="N175">
        <f>IF([1]Entry!EU176=1,-[1]Entry!ET176,[1]Entry!ET176)</f>
        <v>-300</v>
      </c>
      <c r="O175">
        <f>LOOKUP(N175,'[1]Bean-Lott'!M:M,'[1]Bean-Lott'!N:N)</f>
        <v>0.99598861134588856</v>
      </c>
      <c r="P175">
        <f>[1]Entry!EV176</f>
        <v>33</v>
      </c>
      <c r="S175">
        <f>MIN([1]Entry!FS176:FT176)</f>
        <v>35</v>
      </c>
      <c r="T175">
        <f>MAX([1]Entry!FS176:FT176)</f>
        <v>55</v>
      </c>
      <c r="U175">
        <f t="shared" si="21"/>
        <v>1</v>
      </c>
      <c r="V175">
        <f>[1]Entry!FO176</f>
        <v>40</v>
      </c>
      <c r="W175">
        <f t="shared" si="22"/>
        <v>1</v>
      </c>
      <c r="X175">
        <f>[1]Entry!FP176</f>
        <v>50</v>
      </c>
      <c r="Z175">
        <f>[1]Entry!EX176</f>
        <v>200000</v>
      </c>
      <c r="AA175">
        <f>[1]Entry!EY176</f>
        <v>1000000</v>
      </c>
      <c r="AB175">
        <f t="shared" si="23"/>
        <v>0</v>
      </c>
      <c r="AC175">
        <f>[1]Entry!FA176</f>
        <v>300000</v>
      </c>
      <c r="AD175">
        <f t="shared" si="24"/>
        <v>0</v>
      </c>
      <c r="AE175">
        <f>[1]Entry!FB176</f>
        <v>15</v>
      </c>
      <c r="AG175">
        <f>[1]Entry!FE176</f>
        <v>120</v>
      </c>
      <c r="AH175">
        <f>[1]Entry!FF176</f>
        <v>160</v>
      </c>
      <c r="AI175">
        <f t="shared" si="25"/>
        <v>1</v>
      </c>
      <c r="AJ175">
        <f>[1]Entry!FJ176</f>
        <v>150</v>
      </c>
      <c r="AK175">
        <f t="shared" si="26"/>
        <v>1</v>
      </c>
      <c r="AL175">
        <f>[1]Entry!FL176</f>
        <v>50</v>
      </c>
    </row>
    <row r="176" spans="1:38">
      <c r="A176">
        <f>IF(SUM([1]Entry!X177:AG177)=0,1,0)</f>
        <v>0</v>
      </c>
      <c r="B176">
        <f>MIN([1]Entry!AR177:CE177)</f>
        <v>69</v>
      </c>
      <c r="C176">
        <f>MAX([1]Entry!AR177:CE177)</f>
        <v>202</v>
      </c>
      <c r="D176">
        <f>SUMIF('[1]Bean-Lott'!G:G,"&gt;"&amp;[1]Analysis!C176,'[1]Bean-Lott'!F:F)-SUMIF('[1]Bean-Lott'!G:G,"&gt;"&amp;[1]Analysis!D176,'[1]Bean-Lott'!F:F)</f>
        <v>0.92105097915695178</v>
      </c>
      <c r="E176">
        <f t="shared" si="18"/>
        <v>133</v>
      </c>
      <c r="F176">
        <f t="shared" si="19"/>
        <v>40</v>
      </c>
      <c r="G176">
        <f>MAX([1]Entry!CZ177:DS177)</f>
        <v>140</v>
      </c>
      <c r="H176">
        <f>LOOKUP(G176,'[1]Bean-Lott'!G:G,'[1]Bean-Lott'!H:H)</f>
        <v>0.69295999386807872</v>
      </c>
      <c r="I176">
        <f>MAX([1]Entry!DT177:EM177)</f>
        <v>12</v>
      </c>
      <c r="J176">
        <f>MIN([1]Entry!EP177:EQ177)</f>
        <v>138</v>
      </c>
      <c r="K176">
        <f>MAX([1]Entry!EP177:EQ177)</f>
        <v>285</v>
      </c>
      <c r="L176">
        <f>SUMIF('[1]Bean-Lott'!M:M,"&gt;"&amp;[1]Analysis!L176,'[1]Bean-Lott'!L:L)-SUMIF('[1]Bean-Lott'!M:M,"&gt;"&amp;[1]Analysis!M176,'[1]Bean-Lott'!L:L)</f>
        <v>3.8526419849383451E-80</v>
      </c>
      <c r="M176">
        <f t="shared" si="20"/>
        <v>147</v>
      </c>
      <c r="N176">
        <f>IF([1]Entry!EU177=1,-[1]Entry!ET177,[1]Entry!ET177)</f>
        <v>-500</v>
      </c>
      <c r="O176">
        <f>LOOKUP(N176,'[1]Bean-Lott'!M:M,'[1]Bean-Lott'!N:N)</f>
        <v>1.3572032231312604E-12</v>
      </c>
      <c r="P176">
        <f>[1]Entry!EV177</f>
        <v>9</v>
      </c>
      <c r="S176">
        <f>MIN([1]Entry!FS177:FT177)</f>
        <v>40</v>
      </c>
      <c r="T176">
        <f>MAX([1]Entry!FS177:FT177)</f>
        <v>50</v>
      </c>
      <c r="U176">
        <f t="shared" si="21"/>
        <v>1</v>
      </c>
      <c r="V176">
        <f>[1]Entry!FO177</f>
        <v>45</v>
      </c>
      <c r="W176">
        <f t="shared" si="22"/>
        <v>0</v>
      </c>
      <c r="X176">
        <f>[1]Entry!FP177</f>
        <v>70</v>
      </c>
      <c r="Z176">
        <f>[1]Entry!EX177</f>
        <v>9000000</v>
      </c>
      <c r="AA176">
        <f>[1]Entry!EY177</f>
        <v>100000000</v>
      </c>
      <c r="AB176">
        <f t="shared" si="23"/>
        <v>0</v>
      </c>
      <c r="AC176">
        <f>[1]Entry!FA177</f>
        <v>100000000</v>
      </c>
      <c r="AD176">
        <f t="shared" si="24"/>
        <v>0</v>
      </c>
      <c r="AE176">
        <f>[1]Entry!FB177</f>
        <v>51</v>
      </c>
      <c r="AG176">
        <f>[1]Entry!FE177</f>
        <v>140</v>
      </c>
      <c r="AH176">
        <f>[1]Entry!FF177</f>
        <v>150</v>
      </c>
      <c r="AI176">
        <f t="shared" si="25"/>
        <v>1</v>
      </c>
      <c r="AJ176">
        <f>[1]Entry!FJ177</f>
        <v>150</v>
      </c>
      <c r="AK176">
        <f t="shared" si="26"/>
        <v>1</v>
      </c>
      <c r="AL176">
        <f>[1]Entry!FL177</f>
        <v>80</v>
      </c>
    </row>
    <row r="177" spans="1:38">
      <c r="A177">
        <f>IF(SUM([1]Entry!X178:AG178)=0,1,0)</f>
        <v>1</v>
      </c>
      <c r="B177">
        <f>MIN([1]Entry!AR178:CE178)</f>
        <v>16</v>
      </c>
      <c r="C177">
        <f>MAX([1]Entry!AR178:CE178)</f>
        <v>87</v>
      </c>
      <c r="D177">
        <f>SUMIF('[1]Bean-Lott'!G:G,"&gt;"&amp;[1]Analysis!C177,'[1]Bean-Lott'!F:F)-SUMIF('[1]Bean-Lott'!G:G,"&gt;"&amp;[1]Analysis!D177,'[1]Bean-Lott'!F:F)</f>
        <v>0.27574360630352146</v>
      </c>
      <c r="E177">
        <f t="shared" si="18"/>
        <v>71</v>
      </c>
      <c r="F177">
        <f t="shared" si="19"/>
        <v>0</v>
      </c>
      <c r="G177">
        <f>MAX([1]Entry!CZ178:DS178)</f>
        <v>100</v>
      </c>
      <c r="H177">
        <f>LOOKUP(G177,'[1]Bean-Lott'!G:G,'[1]Bean-Lott'!H:H)</f>
        <v>0.98017279350548514</v>
      </c>
      <c r="I177">
        <f>MAX([1]Entry!DT178:EM178)</f>
        <v>35</v>
      </c>
      <c r="J177">
        <f>MIN([1]Entry!EP178:EQ178)</f>
        <v>146</v>
      </c>
      <c r="K177">
        <f>MAX([1]Entry!EP178:EQ178)</f>
        <v>302</v>
      </c>
      <c r="L177">
        <f>SUMIF('[1]Bean-Lott'!M:M,"&gt;"&amp;[1]Analysis!L177,'[1]Bean-Lott'!L:L)-SUMIF('[1]Bean-Lott'!M:M,"&gt;"&amp;[1]Analysis!M177,'[1]Bean-Lott'!L:L)</f>
        <v>6.6860786350736255E-83</v>
      </c>
      <c r="M177">
        <f t="shared" si="20"/>
        <v>156</v>
      </c>
      <c r="N177">
        <f>IF([1]Entry!EU178=1,-[1]Entry!ET178,[1]Entry!ET178)</f>
        <v>-300</v>
      </c>
      <c r="O177">
        <f>LOOKUP(N177,'[1]Bean-Lott'!M:M,'[1]Bean-Lott'!N:N)</f>
        <v>0.99598861134588856</v>
      </c>
      <c r="P177">
        <f>[1]Entry!EV178</f>
        <v>26</v>
      </c>
      <c r="S177">
        <f>MIN([1]Entry!FS178:FT178)</f>
        <v>28</v>
      </c>
      <c r="T177">
        <f>MAX([1]Entry!FS178:FT178)</f>
        <v>39</v>
      </c>
      <c r="U177">
        <f t="shared" si="21"/>
        <v>0</v>
      </c>
      <c r="V177">
        <f>[1]Entry!FO178</f>
        <v>32</v>
      </c>
      <c r="W177">
        <f t="shared" si="22"/>
        <v>0</v>
      </c>
      <c r="X177">
        <f>[1]Entry!FP178</f>
        <v>21</v>
      </c>
      <c r="Z177">
        <f>[1]Entry!EX178</f>
        <v>1000</v>
      </c>
      <c r="AA177">
        <f>[1]Entry!EY178</f>
        <v>3000</v>
      </c>
      <c r="AB177">
        <f t="shared" si="23"/>
        <v>0</v>
      </c>
      <c r="AC177">
        <f>[1]Entry!FA178</f>
        <v>2000</v>
      </c>
      <c r="AD177">
        <f t="shared" si="24"/>
        <v>0</v>
      </c>
      <c r="AE177">
        <f>[1]Entry!FB178</f>
        <v>21</v>
      </c>
      <c r="AG177">
        <f>[1]Entry!FE178</f>
        <v>130</v>
      </c>
      <c r="AH177">
        <f>[1]Entry!FF178</f>
        <v>180</v>
      </c>
      <c r="AI177">
        <f t="shared" si="25"/>
        <v>1</v>
      </c>
      <c r="AJ177">
        <f>[1]Entry!FJ178</f>
        <v>165</v>
      </c>
      <c r="AK177">
        <f t="shared" si="26"/>
        <v>0</v>
      </c>
      <c r="AL177">
        <f>[1]Entry!FL178</f>
        <v>22</v>
      </c>
    </row>
    <row r="178" spans="1:38">
      <c r="A178">
        <f>IF(SUM([1]Entry!X179:AG179)=0,1,0)</f>
        <v>0</v>
      </c>
      <c r="B178">
        <f>MIN([1]Entry!AR179:CE179)</f>
        <v>-1</v>
      </c>
      <c r="C178">
        <f>MAX([1]Entry!AR179:CE179)</f>
        <v>78</v>
      </c>
      <c r="D178">
        <f>SUMIF('[1]Bean-Lott'!G:G,"&gt;"&amp;[1]Analysis!C178,'[1]Bean-Lott'!F:F)-SUMIF('[1]Bean-Lott'!G:G,"&gt;"&amp;[1]Analysis!D178,'[1]Bean-Lott'!F:F)</f>
        <v>0.16883699876458946</v>
      </c>
      <c r="E178">
        <f t="shared" si="18"/>
        <v>79</v>
      </c>
      <c r="F178">
        <f t="shared" si="19"/>
        <v>200</v>
      </c>
      <c r="G178">
        <f>MAX([1]Entry!CZ179:DS179)</f>
        <v>300</v>
      </c>
      <c r="H178">
        <f>LOOKUP(G178,'[1]Bean-Lott'!G:G,'[1]Bean-Lott'!H:H)</f>
        <v>1.2130594486229506E-12</v>
      </c>
      <c r="I178">
        <f>MAX([1]Entry!DT179:EM179)</f>
        <v>90</v>
      </c>
      <c r="J178">
        <f>MIN([1]Entry!EP179:EQ179)</f>
        <v>-376</v>
      </c>
      <c r="K178">
        <f>MAX([1]Entry!EP179:EQ179)</f>
        <v>-55</v>
      </c>
      <c r="L178">
        <f>SUMIF('[1]Bean-Lott'!M:M,"&gt;"&amp;[1]Analysis!L178,'[1]Bean-Lott'!L:L)-SUMIF('[1]Bean-Lott'!M:M,"&gt;"&amp;[1]Analysis!M178,'[1]Bean-Lott'!L:L)</f>
        <v>0.99986371971674037</v>
      </c>
      <c r="M178">
        <f t="shared" si="20"/>
        <v>321</v>
      </c>
      <c r="N178">
        <f>IF([1]Entry!EU179=1,-[1]Entry!ET179,[1]Entry!ET179)</f>
        <v>-100</v>
      </c>
      <c r="O178">
        <f>LOOKUP(N178,'[1]Bean-Lott'!M:M,'[1]Bean-Lott'!N:N)</f>
        <v>1.5967041117434934E-10</v>
      </c>
      <c r="P178">
        <f>[1]Entry!EV179</f>
        <v>15</v>
      </c>
      <c r="S178">
        <f>MIN([1]Entry!FS179:FT179)</f>
        <v>24</v>
      </c>
      <c r="T178">
        <f>MAX([1]Entry!FS179:FT179)</f>
        <v>55</v>
      </c>
      <c r="U178">
        <f t="shared" si="21"/>
        <v>1</v>
      </c>
      <c r="V178">
        <f>[1]Entry!FO179</f>
        <v>38</v>
      </c>
      <c r="W178">
        <f t="shared" si="22"/>
        <v>0</v>
      </c>
      <c r="X178">
        <f>[1]Entry!FP179</f>
        <v>39</v>
      </c>
      <c r="Z178">
        <f>[1]Entry!EX179</f>
        <v>10000</v>
      </c>
      <c r="AA178">
        <f>[1]Entry!EY179</f>
        <v>100000</v>
      </c>
      <c r="AB178">
        <f t="shared" si="23"/>
        <v>0</v>
      </c>
      <c r="AC178">
        <f>[1]Entry!FA179</f>
        <v>70000</v>
      </c>
      <c r="AD178">
        <f t="shared" si="24"/>
        <v>0</v>
      </c>
      <c r="AE178">
        <f>[1]Entry!FB179</f>
        <v>10</v>
      </c>
      <c r="AG178">
        <f>[1]Entry!FE179</f>
        <v>115</v>
      </c>
      <c r="AH178">
        <f>[1]Entry!FF179</f>
        <v>150</v>
      </c>
      <c r="AI178">
        <f t="shared" si="25"/>
        <v>1</v>
      </c>
      <c r="AJ178">
        <f>[1]Entry!FJ179</f>
        <v>130</v>
      </c>
      <c r="AK178">
        <f t="shared" si="26"/>
        <v>0</v>
      </c>
      <c r="AL178">
        <f>[1]Entry!FL179</f>
        <v>72</v>
      </c>
    </row>
    <row r="179" spans="1:38">
      <c r="A179">
        <f>IF(SUM([1]Entry!X180:AG180)=0,1,0)</f>
        <v>1</v>
      </c>
      <c r="B179">
        <f>MIN([1]Entry!AR180:CE180)</f>
        <v>-199</v>
      </c>
      <c r="C179">
        <f>MAX([1]Entry!AR180:CE180)</f>
        <v>301</v>
      </c>
      <c r="D179">
        <f>SUMIF('[1]Bean-Lott'!G:G,"&gt;"&amp;[1]Analysis!C179,'[1]Bean-Lott'!F:F)-SUMIF('[1]Bean-Lott'!G:G,"&gt;"&amp;[1]Analysis!D179,'[1]Bean-Lott'!F:F)</f>
        <v>0.99999999999999978</v>
      </c>
      <c r="E179">
        <f t="shared" si="18"/>
        <v>500</v>
      </c>
      <c r="F179">
        <f t="shared" si="19"/>
        <v>0</v>
      </c>
      <c r="G179">
        <f>MAX([1]Entry!CZ180:DS180)</f>
        <v>100</v>
      </c>
      <c r="H179">
        <f>LOOKUP(G179,'[1]Bean-Lott'!G:G,'[1]Bean-Lott'!H:H)</f>
        <v>0.98017279350548514</v>
      </c>
      <c r="I179">
        <f>MAX([1]Entry!DT180:EM180)</f>
        <v>60</v>
      </c>
      <c r="J179">
        <f>MIN([1]Entry!EP180:EQ180)</f>
        <v>-365</v>
      </c>
      <c r="K179">
        <f>MAX([1]Entry!EP180:EQ180)</f>
        <v>353</v>
      </c>
      <c r="L179">
        <f>SUMIF('[1]Bean-Lott'!M:M,"&gt;"&amp;[1]Analysis!L179,'[1]Bean-Lott'!L:L)-SUMIF('[1]Bean-Lott'!M:M,"&gt;"&amp;[1]Analysis!M179,'[1]Bean-Lott'!L:L)</f>
        <v>0.99915210160187551</v>
      </c>
      <c r="M179">
        <f t="shared" si="20"/>
        <v>718</v>
      </c>
      <c r="N179">
        <f>IF([1]Entry!EU180=1,-[1]Entry!ET180,[1]Entry!ET180)</f>
        <v>-200</v>
      </c>
      <c r="O179">
        <f>LOOKUP(N179,'[1]Bean-Lott'!M:M,'[1]Bean-Lott'!N:N)</f>
        <v>3.4292827391016009E-2</v>
      </c>
      <c r="P179">
        <f>[1]Entry!EV180</f>
        <v>30</v>
      </c>
      <c r="S179">
        <f>MIN([1]Entry!FS180:FT180)</f>
        <v>35</v>
      </c>
      <c r="T179">
        <f>MAX([1]Entry!FS180:FT180)</f>
        <v>55</v>
      </c>
      <c r="U179">
        <f t="shared" si="21"/>
        <v>1</v>
      </c>
      <c r="V179">
        <f>[1]Entry!FO180</f>
        <v>45</v>
      </c>
      <c r="W179">
        <f t="shared" si="22"/>
        <v>0</v>
      </c>
      <c r="X179">
        <f>[1]Entry!FP180</f>
        <v>60</v>
      </c>
      <c r="Z179">
        <f>[1]Entry!EX180</f>
        <v>300</v>
      </c>
      <c r="AA179">
        <f>[1]Entry!EY180</f>
        <v>500</v>
      </c>
      <c r="AB179">
        <f t="shared" si="23"/>
        <v>0</v>
      </c>
      <c r="AC179">
        <f>[1]Entry!FA180</f>
        <v>400</v>
      </c>
      <c r="AD179">
        <f t="shared" si="24"/>
        <v>0</v>
      </c>
      <c r="AE179">
        <f>[1]Entry!FB180</f>
        <v>50</v>
      </c>
      <c r="AG179">
        <f>[1]Entry!FE180</f>
        <v>110</v>
      </c>
      <c r="AH179">
        <f>[1]Entry!FF180</f>
        <v>170</v>
      </c>
      <c r="AI179">
        <f t="shared" si="25"/>
        <v>1</v>
      </c>
      <c r="AJ179">
        <f>[1]Entry!FJ180</f>
        <v>140</v>
      </c>
      <c r="AK179">
        <f t="shared" si="26"/>
        <v>0</v>
      </c>
      <c r="AL179">
        <f>[1]Entry!FL180</f>
        <v>61</v>
      </c>
    </row>
    <row r="180" spans="1:38">
      <c r="A180">
        <f>IF(SUM([1]Entry!X181:AG181)=0,1,0)</f>
        <v>0</v>
      </c>
      <c r="B180">
        <f>MIN([1]Entry!AR181:CE181)</f>
        <v>-16</v>
      </c>
      <c r="C180">
        <f>MAX([1]Entry!AR181:CE181)</f>
        <v>37</v>
      </c>
      <c r="D180">
        <f>SUMIF('[1]Bean-Lott'!G:G,"&gt;"&amp;[1]Analysis!C180,'[1]Bean-Lott'!F:F)-SUMIF('[1]Bean-Lott'!G:G,"&gt;"&amp;[1]Analysis!D180,'[1]Bean-Lott'!F:F)</f>
        <v>2.1365637292618533E-3</v>
      </c>
      <c r="E180">
        <f t="shared" si="18"/>
        <v>53</v>
      </c>
      <c r="F180">
        <f t="shared" si="19"/>
        <v>60</v>
      </c>
      <c r="G180">
        <f>MAX([1]Entry!CZ181:DS181)</f>
        <v>40</v>
      </c>
      <c r="H180">
        <f>LOOKUP(G180,'[1]Bean-Lott'!G:G,'[1]Bean-Lott'!H:H)</f>
        <v>0.33970595575121831</v>
      </c>
      <c r="I180">
        <f>MAX([1]Entry!DT181:EM181)</f>
        <v>30</v>
      </c>
      <c r="J180">
        <f>MIN([1]Entry!EP181:EQ181)</f>
        <v>-283</v>
      </c>
      <c r="K180">
        <f>MAX([1]Entry!EP181:EQ181)</f>
        <v>150</v>
      </c>
      <c r="L180">
        <f>SUMIF('[1]Bean-Lott'!M:M,"&gt;"&amp;[1]Analysis!L180,'[1]Bean-Lott'!L:L)-SUMIF('[1]Bean-Lott'!M:M,"&gt;"&amp;[1]Analysis!M180,'[1]Bean-Lott'!L:L)</f>
        <v>0.21064226971745242</v>
      </c>
      <c r="M180">
        <f t="shared" si="20"/>
        <v>433</v>
      </c>
      <c r="N180">
        <f>IF([1]Entry!EU181=1,-[1]Entry!ET181,[1]Entry!ET181)</f>
        <v>-200</v>
      </c>
      <c r="O180">
        <f>LOOKUP(N180,'[1]Bean-Lott'!M:M,'[1]Bean-Lott'!N:N)</f>
        <v>3.4292827391016009E-2</v>
      </c>
      <c r="P180">
        <f>[1]Entry!EV181</f>
        <v>88</v>
      </c>
      <c r="S180">
        <f>MIN([1]Entry!FS181:FT181)</f>
        <v>35</v>
      </c>
      <c r="T180">
        <f>MAX([1]Entry!FS181:FT181)</f>
        <v>60</v>
      </c>
      <c r="U180">
        <f t="shared" si="21"/>
        <v>1</v>
      </c>
      <c r="V180">
        <f>[1]Entry!FO181</f>
        <v>40</v>
      </c>
      <c r="W180">
        <f t="shared" si="22"/>
        <v>1</v>
      </c>
      <c r="X180">
        <f>[1]Entry!FP181</f>
        <v>71</v>
      </c>
      <c r="Z180">
        <f>[1]Entry!EX181</f>
        <v>500000</v>
      </c>
      <c r="AA180">
        <f>[1]Entry!EY181</f>
        <v>3000000</v>
      </c>
      <c r="AB180">
        <f t="shared" si="23"/>
        <v>0</v>
      </c>
      <c r="AC180">
        <f>[1]Entry!FA181</f>
        <v>1000000</v>
      </c>
      <c r="AD180">
        <f t="shared" si="24"/>
        <v>0</v>
      </c>
      <c r="AE180">
        <f>[1]Entry!FB181</f>
        <v>20</v>
      </c>
      <c r="AG180">
        <f>[1]Entry!FE181</f>
        <v>130</v>
      </c>
      <c r="AH180">
        <f>[1]Entry!FF181</f>
        <v>175</v>
      </c>
      <c r="AI180">
        <f t="shared" si="25"/>
        <v>1</v>
      </c>
      <c r="AJ180">
        <f>[1]Entry!FJ181</f>
        <v>150</v>
      </c>
      <c r="AK180">
        <f t="shared" si="26"/>
        <v>1</v>
      </c>
      <c r="AL180">
        <f>[1]Entry!FL181</f>
        <v>52</v>
      </c>
    </row>
    <row r="181" spans="1:38">
      <c r="A181">
        <f>IF(SUM([1]Entry!X182:AG182)=0,1,0)</f>
        <v>1</v>
      </c>
      <c r="B181">
        <f>MIN([1]Entry!AR182:CE182)</f>
        <v>-250</v>
      </c>
      <c r="C181">
        <f>MAX([1]Entry!AR182:CE182)</f>
        <v>250</v>
      </c>
      <c r="D181">
        <f>SUMIF('[1]Bean-Lott'!G:G,"&gt;"&amp;[1]Analysis!C181,'[1]Bean-Lott'!F:F)-SUMIF('[1]Bean-Lott'!G:G,"&gt;"&amp;[1]Analysis!D181,'[1]Bean-Lott'!F:F)</f>
        <v>0.99999999999940103</v>
      </c>
      <c r="E181">
        <f t="shared" si="18"/>
        <v>500</v>
      </c>
      <c r="F181">
        <f t="shared" si="19"/>
        <v>0</v>
      </c>
      <c r="G181">
        <f>MAX([1]Entry!CZ182:DS182)</f>
        <v>100</v>
      </c>
      <c r="H181">
        <f>LOOKUP(G181,'[1]Bean-Lott'!G:G,'[1]Bean-Lott'!H:H)</f>
        <v>0.98017279350548514</v>
      </c>
      <c r="I181">
        <f>MAX([1]Entry!DT182:EM182)</f>
        <v>18</v>
      </c>
      <c r="J181">
        <f>MIN([1]Entry!EP182:EQ182)</f>
        <v>-418</v>
      </c>
      <c r="K181">
        <f>MAX([1]Entry!EP182:EQ182)</f>
        <v>-84</v>
      </c>
      <c r="L181">
        <f>SUMIF('[1]Bean-Lott'!M:M,"&gt;"&amp;[1]Analysis!L181,'[1]Bean-Lott'!L:L)-SUMIF('[1]Bean-Lott'!M:M,"&gt;"&amp;[1]Analysis!M181,'[1]Bean-Lott'!L:L)</f>
        <v>0.99999999683820084</v>
      </c>
      <c r="M181">
        <f t="shared" si="20"/>
        <v>334</v>
      </c>
      <c r="N181">
        <f>IF([1]Entry!EU182=1,-[1]Entry!ET182,[1]Entry!ET182)</f>
        <v>-450</v>
      </c>
      <c r="O181">
        <f>LOOKUP(N181,'[1]Bean-Lott'!M:M,'[1]Bean-Lott'!N:N)</f>
        <v>6.7821087361367782E-6</v>
      </c>
      <c r="P181">
        <f>[1]Entry!EV182</f>
        <v>39</v>
      </c>
      <c r="S181">
        <f>MIN([1]Entry!FS182:FT182)</f>
        <v>25</v>
      </c>
      <c r="T181">
        <f>MAX([1]Entry!FS182:FT182)</f>
        <v>55</v>
      </c>
      <c r="U181">
        <f t="shared" si="21"/>
        <v>1</v>
      </c>
      <c r="V181">
        <f>[1]Entry!FO182</f>
        <v>38</v>
      </c>
      <c r="W181">
        <f t="shared" si="22"/>
        <v>0</v>
      </c>
      <c r="X181">
        <f>[1]Entry!FP182</f>
        <v>40</v>
      </c>
      <c r="Z181">
        <f>[1]Entry!EX182</f>
        <v>10000</v>
      </c>
      <c r="AA181">
        <f>[1]Entry!EY182</f>
        <v>10000000</v>
      </c>
      <c r="AB181">
        <f t="shared" si="23"/>
        <v>0</v>
      </c>
      <c r="AC181">
        <f>[1]Entry!FA182</f>
        <v>1000000</v>
      </c>
      <c r="AD181">
        <f t="shared" si="24"/>
        <v>0</v>
      </c>
      <c r="AE181">
        <f>[1]Entry!FB182</f>
        <v>7</v>
      </c>
      <c r="AG181">
        <f>[1]Entry!FE182</f>
        <v>110</v>
      </c>
      <c r="AH181">
        <f>[1]Entry!FF182</f>
        <v>200</v>
      </c>
      <c r="AI181">
        <f t="shared" si="25"/>
        <v>1</v>
      </c>
      <c r="AJ181">
        <f>[1]Entry!FJ182</f>
        <v>142</v>
      </c>
      <c r="AK181">
        <f t="shared" si="26"/>
        <v>1</v>
      </c>
      <c r="AL181">
        <f>[1]Entry!FL182</f>
        <v>51</v>
      </c>
    </row>
    <row r="182" spans="1:38">
      <c r="A182">
        <f>IF(SUM([1]Entry!X183:AG183)=0,1,0)</f>
        <v>0</v>
      </c>
      <c r="B182">
        <f>MIN([1]Entry!AR183:CE183)</f>
        <v>-269</v>
      </c>
      <c r="C182">
        <f>MAX([1]Entry!AR183:CE183)</f>
        <v>-227</v>
      </c>
      <c r="D182">
        <f>SUMIF('[1]Bean-Lott'!G:G,"&gt;"&amp;[1]Analysis!C182,'[1]Bean-Lott'!F:F)-SUMIF('[1]Bean-Lott'!G:G,"&gt;"&amp;[1]Analysis!D182,'[1]Bean-Lott'!F:F)</f>
        <v>0</v>
      </c>
      <c r="E182">
        <f t="shared" si="18"/>
        <v>42</v>
      </c>
      <c r="F182">
        <f t="shared" si="19"/>
        <v>50</v>
      </c>
      <c r="G182">
        <f>MAX([1]Entry!CZ183:DS183)</f>
        <v>150</v>
      </c>
      <c r="H182">
        <f>LOOKUP(G182,'[1]Bean-Lott'!G:G,'[1]Bean-Lott'!H:H)</f>
        <v>0.51940946558470391</v>
      </c>
      <c r="I182">
        <f>MAX([1]Entry!DT183:EM183)</f>
        <v>53</v>
      </c>
      <c r="J182">
        <f>MIN([1]Entry!EP183:EQ183)</f>
        <v>213</v>
      </c>
      <c r="K182">
        <f>MAX([1]Entry!EP183:EQ183)</f>
        <v>279</v>
      </c>
      <c r="L182">
        <f>SUMIF('[1]Bean-Lott'!M:M,"&gt;"&amp;[1]Analysis!L182,'[1]Bean-Lott'!L:L)-SUMIF('[1]Bean-Lott'!M:M,"&gt;"&amp;[1]Analysis!M182,'[1]Bean-Lott'!L:L)</f>
        <v>1.3749075624157518E-107</v>
      </c>
      <c r="M182">
        <f t="shared" si="20"/>
        <v>66</v>
      </c>
      <c r="N182">
        <f>IF([1]Entry!EU183=1,-[1]Entry!ET183,[1]Entry!ET183)</f>
        <v>-24</v>
      </c>
      <c r="O182">
        <f>LOOKUP(N182,'[1]Bean-Lott'!M:M,'[1]Bean-Lott'!N:N)</f>
        <v>5.7883303852060271E-22</v>
      </c>
      <c r="P182">
        <f>[1]Entry!EV183</f>
        <v>37</v>
      </c>
      <c r="S182">
        <f>MIN([1]Entry!FS183:FT183)</f>
        <v>30</v>
      </c>
      <c r="T182">
        <f>MAX([1]Entry!FS183:FT183)</f>
        <v>60</v>
      </c>
      <c r="U182">
        <f t="shared" si="21"/>
        <v>1</v>
      </c>
      <c r="V182">
        <f>[1]Entry!FO183</f>
        <v>41</v>
      </c>
      <c r="W182">
        <f t="shared" si="22"/>
        <v>1</v>
      </c>
      <c r="X182">
        <f>[1]Entry!FP183</f>
        <v>59</v>
      </c>
      <c r="Z182">
        <f>[1]Entry!EX183</f>
        <v>550</v>
      </c>
      <c r="AA182">
        <f>[1]Entry!EY183</f>
        <v>615</v>
      </c>
      <c r="AB182">
        <f t="shared" si="23"/>
        <v>0</v>
      </c>
      <c r="AC182">
        <f>[1]Entry!FA183</f>
        <v>590</v>
      </c>
      <c r="AD182">
        <f t="shared" si="24"/>
        <v>0</v>
      </c>
      <c r="AE182">
        <f>[1]Entry!FB183</f>
        <v>71</v>
      </c>
      <c r="AG182">
        <f>[1]Entry!FE183</f>
        <v>95</v>
      </c>
      <c r="AH182">
        <f>[1]Entry!FF183</f>
        <v>150</v>
      </c>
      <c r="AI182">
        <f t="shared" si="25"/>
        <v>1</v>
      </c>
      <c r="AJ182">
        <f>[1]Entry!FJ183</f>
        <v>120</v>
      </c>
      <c r="AK182">
        <f t="shared" si="26"/>
        <v>0</v>
      </c>
      <c r="AL182">
        <f>[1]Entry!FL183</f>
        <v>71</v>
      </c>
    </row>
    <row r="183" spans="1:38">
      <c r="A183">
        <f>IF(SUM([1]Entry!X184:AG184)=0,1,0)</f>
        <v>0</v>
      </c>
      <c r="B183">
        <f>MIN([1]Entry!AR184:CE184)</f>
        <v>-201</v>
      </c>
      <c r="C183">
        <f>MAX([1]Entry!AR184:CE184)</f>
        <v>299</v>
      </c>
      <c r="D183">
        <f>SUMIF('[1]Bean-Lott'!G:G,"&gt;"&amp;[1]Analysis!C183,'[1]Bean-Lott'!F:F)-SUMIF('[1]Bean-Lott'!G:G,"&gt;"&amp;[1]Analysis!D183,'[1]Bean-Lott'!F:F)</f>
        <v>0.99999999999999978</v>
      </c>
      <c r="E183">
        <f t="shared" si="18"/>
        <v>500</v>
      </c>
      <c r="F183">
        <f t="shared" si="19"/>
        <v>0</v>
      </c>
      <c r="G183">
        <f>MAX([1]Entry!CZ184:DS184)</f>
        <v>100</v>
      </c>
      <c r="H183">
        <f>LOOKUP(G183,'[1]Bean-Lott'!G:G,'[1]Bean-Lott'!H:H)</f>
        <v>0.98017279350548514</v>
      </c>
      <c r="I183">
        <f>MAX([1]Entry!DT184:EM184)</f>
        <v>90</v>
      </c>
      <c r="J183">
        <f>MIN([1]Entry!EP184:EQ184)</f>
        <v>-451</v>
      </c>
      <c r="K183">
        <f>MAX([1]Entry!EP184:EQ184)</f>
        <v>124</v>
      </c>
      <c r="L183">
        <f>SUMIF('[1]Bean-Lott'!M:M,"&gt;"&amp;[1]Analysis!L183,'[1]Bean-Lott'!L:L)-SUMIF('[1]Bean-Lott'!M:M,"&gt;"&amp;[1]Analysis!M183,'[1]Bean-Lott'!L:L)</f>
        <v>0.9999999999999899</v>
      </c>
      <c r="M183">
        <f t="shared" si="20"/>
        <v>575</v>
      </c>
      <c r="N183">
        <f>IF([1]Entry!EU184=1,-[1]Entry!ET184,[1]Entry!ET184)</f>
        <v>-300</v>
      </c>
      <c r="O183">
        <f>LOOKUP(N183,'[1]Bean-Lott'!M:M,'[1]Bean-Lott'!N:N)</f>
        <v>0.99598861134588856</v>
      </c>
      <c r="P183">
        <f>[1]Entry!EV184</f>
        <v>41</v>
      </c>
      <c r="S183">
        <f>MIN([1]Entry!FS184:FT184)</f>
        <v>32</v>
      </c>
      <c r="T183">
        <f>MAX([1]Entry!FS184:FT184)</f>
        <v>52</v>
      </c>
      <c r="U183">
        <f t="shared" si="21"/>
        <v>1</v>
      </c>
      <c r="V183">
        <f>[1]Entry!FO184</f>
        <v>42</v>
      </c>
      <c r="W183">
        <f t="shared" si="22"/>
        <v>1</v>
      </c>
      <c r="X183">
        <f>[1]Entry!FP184</f>
        <v>59</v>
      </c>
      <c r="Z183">
        <f>[1]Entry!EX184</f>
        <v>1000</v>
      </c>
      <c r="AA183">
        <f>[1]Entry!EY184</f>
        <v>4000</v>
      </c>
      <c r="AB183">
        <f t="shared" si="23"/>
        <v>1</v>
      </c>
      <c r="AC183">
        <f>[1]Entry!FA184</f>
        <v>3000</v>
      </c>
      <c r="AD183">
        <f t="shared" si="24"/>
        <v>0</v>
      </c>
      <c r="AE183">
        <f>[1]Entry!FB184</f>
        <v>29</v>
      </c>
      <c r="AG183">
        <f>[1]Entry!FE184</f>
        <v>95</v>
      </c>
      <c r="AH183">
        <f>[1]Entry!FF184</f>
        <v>165</v>
      </c>
      <c r="AI183">
        <f t="shared" si="25"/>
        <v>1</v>
      </c>
      <c r="AJ183">
        <f>[1]Entry!FJ184</f>
        <v>135</v>
      </c>
      <c r="AK183">
        <f t="shared" si="26"/>
        <v>0</v>
      </c>
      <c r="AL183">
        <f>[1]Entry!FL184</f>
        <v>39</v>
      </c>
    </row>
    <row r="184" spans="1:38">
      <c r="A184">
        <f>IF(SUM([1]Entry!X185:AG185)=0,1,0)</f>
        <v>1</v>
      </c>
      <c r="B184">
        <f>MIN([1]Entry!AR185:CE185)</f>
        <v>52</v>
      </c>
      <c r="C184">
        <f>MAX([1]Entry!AR185:CE185)</f>
        <v>135</v>
      </c>
      <c r="D184">
        <f>SUMIF('[1]Bean-Lott'!G:G,"&gt;"&amp;[1]Analysis!C184,'[1]Bean-Lott'!F:F)-SUMIF('[1]Bean-Lott'!G:G,"&gt;"&amp;[1]Analysis!D184,'[1]Bean-Lott'!F:F)</f>
        <v>0.92915480294108366</v>
      </c>
      <c r="E184">
        <f t="shared" si="18"/>
        <v>83</v>
      </c>
      <c r="F184">
        <f t="shared" si="19"/>
        <v>25</v>
      </c>
      <c r="G184">
        <f>MAX([1]Entry!CZ185:DS185)</f>
        <v>75</v>
      </c>
      <c r="H184">
        <f>LOOKUP(G184,'[1]Bean-Lott'!G:G,'[1]Bean-Lott'!H:H)</f>
        <v>0.87304752214868631</v>
      </c>
      <c r="I184">
        <f>MAX([1]Entry!DT185:EM185)</f>
        <v>49</v>
      </c>
      <c r="J184">
        <f>MIN([1]Entry!EP185:EQ185)</f>
        <v>-498</v>
      </c>
      <c r="K184">
        <f>MAX([1]Entry!EP185:EQ185)</f>
        <v>-111</v>
      </c>
      <c r="L184">
        <f>SUMIF('[1]Bean-Lott'!M:M,"&gt;"&amp;[1]Analysis!L184,'[1]Bean-Lott'!L:L)-SUMIF('[1]Bean-Lott'!M:M,"&gt;"&amp;[1]Analysis!M184,'[1]Bean-Lott'!L:L)</f>
        <v>0.99999999999999967</v>
      </c>
      <c r="M184">
        <f t="shared" si="20"/>
        <v>387</v>
      </c>
      <c r="N184">
        <f>IF([1]Entry!EU185=1,-[1]Entry!ET185,[1]Entry!ET185)</f>
        <v>-445</v>
      </c>
      <c r="O184">
        <f>LOOKUP(N184,'[1]Bean-Lott'!M:M,'[1]Bean-Lott'!N:N)</f>
        <v>1.6872041459277357E-5</v>
      </c>
      <c r="P184">
        <f>[1]Entry!EV185</f>
        <v>17</v>
      </c>
      <c r="S184">
        <f>MIN([1]Entry!FS185:FT185)</f>
        <v>30</v>
      </c>
      <c r="T184">
        <f>MAX([1]Entry!FS185:FT185)</f>
        <v>55</v>
      </c>
      <c r="U184">
        <f t="shared" si="21"/>
        <v>1</v>
      </c>
      <c r="V184">
        <f>[1]Entry!FO185</f>
        <v>44</v>
      </c>
      <c r="W184">
        <f t="shared" si="22"/>
        <v>0</v>
      </c>
      <c r="X184">
        <f>[1]Entry!FP185</f>
        <v>34</v>
      </c>
      <c r="Z184">
        <f>[1]Entry!EX185</f>
        <v>8000</v>
      </c>
      <c r="AA184">
        <f>[1]Entry!EY185</f>
        <v>25000</v>
      </c>
      <c r="AB184">
        <f t="shared" si="23"/>
        <v>0</v>
      </c>
      <c r="AC184">
        <f>[1]Entry!FA185</f>
        <v>20000</v>
      </c>
      <c r="AD184">
        <f t="shared" si="24"/>
        <v>0</v>
      </c>
      <c r="AE184">
        <f>[1]Entry!FB185</f>
        <v>2</v>
      </c>
      <c r="AG184">
        <f>[1]Entry!FE185</f>
        <v>110</v>
      </c>
      <c r="AH184">
        <f>[1]Entry!FF185</f>
        <v>160</v>
      </c>
      <c r="AI184">
        <f t="shared" si="25"/>
        <v>1</v>
      </c>
      <c r="AJ184">
        <f>[1]Entry!FJ185</f>
        <v>145</v>
      </c>
      <c r="AK184">
        <f t="shared" si="26"/>
        <v>1</v>
      </c>
      <c r="AL184">
        <f>[1]Entry!FL185</f>
        <v>43</v>
      </c>
    </row>
    <row r="185" spans="1:38">
      <c r="A185">
        <f>IF(SUM([1]Entry!X186:AG186)=0,1,0)</f>
        <v>0</v>
      </c>
      <c r="B185">
        <f>MIN([1]Entry!AR186:CE186)</f>
        <v>98</v>
      </c>
      <c r="C185">
        <f>MAX([1]Entry!AR186:CE186)</f>
        <v>474</v>
      </c>
      <c r="D185">
        <f>SUMIF('[1]Bean-Lott'!G:G,"&gt;"&amp;[1]Analysis!C185,'[1]Bean-Lott'!F:F)-SUMIF('[1]Bean-Lott'!G:G,"&gt;"&amp;[1]Analysis!D185,'[1]Bean-Lott'!F:F)</f>
        <v>0.51941082288834928</v>
      </c>
      <c r="E185">
        <f t="shared" si="18"/>
        <v>376</v>
      </c>
      <c r="F185">
        <f t="shared" si="19"/>
        <v>250</v>
      </c>
      <c r="G185">
        <f>MAX([1]Entry!CZ186:DS186)</f>
        <v>350</v>
      </c>
      <c r="H185">
        <f>LOOKUP(G185,'[1]Bean-Lott'!G:G,'[1]Bean-Lott'!H:H)</f>
        <v>9.5078189945425273E-22</v>
      </c>
      <c r="I185">
        <f>MAX([1]Entry!DT186:EM186)</f>
        <v>9</v>
      </c>
      <c r="J185">
        <f>MIN([1]Entry!EP186:EQ186)</f>
        <v>-545</v>
      </c>
      <c r="K185">
        <f>MAX([1]Entry!EP186:EQ186)</f>
        <v>-99</v>
      </c>
      <c r="L185">
        <f>SUMIF('[1]Bean-Lott'!M:M,"&gt;"&amp;[1]Analysis!L185,'[1]Bean-Lott'!L:L)-SUMIF('[1]Bean-Lott'!M:M,"&gt;"&amp;[1]Analysis!M185,'[1]Bean-Lott'!L:L)</f>
        <v>0.99999999999999967</v>
      </c>
      <c r="M185">
        <f t="shared" si="20"/>
        <v>446</v>
      </c>
      <c r="N185">
        <f>IF([1]Entry!EU186=1,-[1]Entry!ET186,[1]Entry!ET186)</f>
        <v>-400</v>
      </c>
      <c r="O185">
        <f>LOOKUP(N185,'[1]Bean-Lott'!M:M,'[1]Bean-Lott'!N:N)</f>
        <v>3.1532196507365891E-2</v>
      </c>
      <c r="P185">
        <f>[1]Entry!EV186</f>
        <v>10</v>
      </c>
      <c r="S185">
        <f>MIN([1]Entry!FS186:FT186)</f>
        <v>45</v>
      </c>
      <c r="T185">
        <f>MAX([1]Entry!FS186:FT186)</f>
        <v>60</v>
      </c>
      <c r="U185">
        <f t="shared" si="21"/>
        <v>0</v>
      </c>
      <c r="V185">
        <f>[1]Entry!FO186</f>
        <v>54</v>
      </c>
      <c r="W185">
        <f t="shared" si="22"/>
        <v>0</v>
      </c>
      <c r="X185">
        <f>[1]Entry!FP186</f>
        <v>19</v>
      </c>
      <c r="Z185">
        <f>[1]Entry!EX186</f>
        <v>1000</v>
      </c>
      <c r="AA185">
        <f>[1]Entry!EY186</f>
        <v>10000</v>
      </c>
      <c r="AB185">
        <f t="shared" si="23"/>
        <v>1</v>
      </c>
      <c r="AC185">
        <f>[1]Entry!FA186</f>
        <v>4000</v>
      </c>
      <c r="AD185">
        <f t="shared" si="24"/>
        <v>0</v>
      </c>
      <c r="AE185">
        <f>[1]Entry!FB186</f>
        <v>5</v>
      </c>
      <c r="AG185">
        <f>[1]Entry!FE186</f>
        <v>120</v>
      </c>
      <c r="AH185">
        <f>[1]Entry!FF186</f>
        <v>150</v>
      </c>
      <c r="AI185">
        <f t="shared" si="25"/>
        <v>1</v>
      </c>
      <c r="AJ185">
        <f>[1]Entry!FJ186</f>
        <v>130</v>
      </c>
      <c r="AK185">
        <f t="shared" si="26"/>
        <v>0</v>
      </c>
      <c r="AL185">
        <f>[1]Entry!FL186</f>
        <v>54</v>
      </c>
    </row>
    <row r="186" spans="1:38">
      <c r="A186">
        <f>IF(SUM([1]Entry!X187:AG187)=0,1,0)</f>
        <v>0</v>
      </c>
      <c r="B186">
        <f>MIN([1]Entry!AR187:CE187)</f>
        <v>-217</v>
      </c>
      <c r="C186">
        <f>MAX([1]Entry!AR187:CE187)</f>
        <v>301</v>
      </c>
      <c r="D186">
        <f>SUMIF('[1]Bean-Lott'!G:G,"&gt;"&amp;[1]Analysis!C186,'[1]Bean-Lott'!F:F)-SUMIF('[1]Bean-Lott'!G:G,"&gt;"&amp;[1]Analysis!D186,'[1]Bean-Lott'!F:F)</f>
        <v>0.99999999999999978</v>
      </c>
      <c r="E186">
        <f t="shared" si="18"/>
        <v>518</v>
      </c>
      <c r="F186">
        <f t="shared" si="19"/>
        <v>80</v>
      </c>
      <c r="G186">
        <f>MAX([1]Entry!CZ187:DS187)</f>
        <v>20</v>
      </c>
      <c r="H186">
        <f>LOOKUP(G186,'[1]Bean-Lott'!G:G,'[1]Bean-Lott'!H:H)</f>
        <v>9.3154541374380728E-2</v>
      </c>
      <c r="I186">
        <f>MAX([1]Entry!DT187:EM187)</f>
        <v>81</v>
      </c>
      <c r="J186">
        <f>MIN([1]Entry!EP187:EQ187)</f>
        <v>-489</v>
      </c>
      <c r="K186">
        <f>MAX([1]Entry!EP187:EQ187)</f>
        <v>205</v>
      </c>
      <c r="L186">
        <f>SUMIF('[1]Bean-Lott'!M:M,"&gt;"&amp;[1]Analysis!L186,'[1]Bean-Lott'!L:L)-SUMIF('[1]Bean-Lott'!M:M,"&gt;"&amp;[1]Analysis!M186,'[1]Bean-Lott'!L:L)</f>
        <v>0.99999999999999967</v>
      </c>
      <c r="M186">
        <f t="shared" si="20"/>
        <v>694</v>
      </c>
      <c r="N186">
        <f>IF([1]Entry!EU187=1,-[1]Entry!ET187,[1]Entry!ET187)</f>
        <v>-450</v>
      </c>
      <c r="O186">
        <f>LOOKUP(N186,'[1]Bean-Lott'!M:M,'[1]Bean-Lott'!N:N)</f>
        <v>6.7821087361367782E-6</v>
      </c>
      <c r="P186">
        <f>[1]Entry!EV187</f>
        <v>95</v>
      </c>
      <c r="S186">
        <f>MIN([1]Entry!FS187:FT187)</f>
        <v>35</v>
      </c>
      <c r="T186">
        <f>MAX([1]Entry!FS187:FT187)</f>
        <v>55</v>
      </c>
      <c r="U186">
        <f t="shared" si="21"/>
        <v>1</v>
      </c>
      <c r="V186">
        <f>[1]Entry!FO187</f>
        <v>45</v>
      </c>
      <c r="W186">
        <f t="shared" si="22"/>
        <v>0</v>
      </c>
      <c r="X186">
        <f>[1]Entry!FP187</f>
        <v>40</v>
      </c>
      <c r="Z186">
        <f>[1]Entry!EX187</f>
        <v>300000</v>
      </c>
      <c r="AA186">
        <f>[1]Entry!EY187</f>
        <v>2000000</v>
      </c>
      <c r="AB186">
        <f t="shared" si="23"/>
        <v>0</v>
      </c>
      <c r="AC186">
        <f>[1]Entry!FA187</f>
        <v>1500000</v>
      </c>
      <c r="AD186">
        <f t="shared" si="24"/>
        <v>0</v>
      </c>
      <c r="AE186">
        <f>[1]Entry!FB187</f>
        <v>70</v>
      </c>
      <c r="AG186">
        <f>[1]Entry!FE187</f>
        <v>90</v>
      </c>
      <c r="AH186">
        <f>[1]Entry!FF187</f>
        <v>165</v>
      </c>
      <c r="AI186">
        <f t="shared" si="25"/>
        <v>1</v>
      </c>
      <c r="AJ186">
        <f>[1]Entry!FJ187</f>
        <v>130</v>
      </c>
      <c r="AK186">
        <f t="shared" si="26"/>
        <v>0</v>
      </c>
      <c r="AL186">
        <f>[1]Entry!FL187</f>
        <v>50</v>
      </c>
    </row>
    <row r="187" spans="1:38">
      <c r="A187">
        <f>IF(SUM([1]Entry!X188:AG188)=0,1,0)</f>
        <v>1</v>
      </c>
      <c r="B187">
        <f>MIN([1]Entry!AR188:CE188)</f>
        <v>-119</v>
      </c>
      <c r="C187">
        <f>MAX([1]Entry!AR188:CE188)</f>
        <v>174</v>
      </c>
      <c r="D187">
        <f>SUMIF('[1]Bean-Lott'!G:G,"&gt;"&amp;[1]Analysis!C187,'[1]Bean-Lott'!F:F)-SUMIF('[1]Bean-Lott'!G:G,"&gt;"&amp;[1]Analysis!D187,'[1]Bean-Lott'!F:F)</f>
        <v>0.99973332398181691</v>
      </c>
      <c r="E187">
        <f t="shared" si="18"/>
        <v>293</v>
      </c>
      <c r="F187">
        <f t="shared" si="19"/>
        <v>15</v>
      </c>
      <c r="G187">
        <f>MAX([1]Entry!CZ188:DS188)</f>
        <v>85</v>
      </c>
      <c r="H187">
        <f>LOOKUP(G187,'[1]Bean-Lott'!G:G,'[1]Bean-Lott'!H:H)</f>
        <v>0.9443123213946194</v>
      </c>
      <c r="I187">
        <f>MAX([1]Entry!DT188:EM188)</f>
        <v>63</v>
      </c>
      <c r="J187">
        <f>MIN([1]Entry!EP188:EQ188)</f>
        <v>149</v>
      </c>
      <c r="K187">
        <f>MAX([1]Entry!EP188:EQ188)</f>
        <v>294</v>
      </c>
      <c r="L187">
        <f>SUMIF('[1]Bean-Lott'!M:M,"&gt;"&amp;[1]Analysis!L187,'[1]Bean-Lott'!L:L)-SUMIF('[1]Bean-Lott'!M:M,"&gt;"&amp;[1]Analysis!M187,'[1]Bean-Lott'!L:L)</f>
        <v>1.3407844410076087E-83</v>
      </c>
      <c r="M187">
        <f t="shared" si="20"/>
        <v>145</v>
      </c>
      <c r="N187">
        <f>IF([1]Entry!EU188=1,-[1]Entry!ET188,[1]Entry!ET188)</f>
        <v>10</v>
      </c>
      <c r="O187">
        <f>LOOKUP(N187,'[1]Bean-Lott'!M:M,'[1]Bean-Lott'!N:N)</f>
        <v>1.8623044327740423E-28</v>
      </c>
      <c r="P187">
        <f>[1]Entry!EV188</f>
        <v>50</v>
      </c>
      <c r="S187">
        <f>MIN([1]Entry!FS188:FT188)</f>
        <v>15</v>
      </c>
      <c r="T187">
        <f>MAX([1]Entry!FS188:FT188)</f>
        <v>18</v>
      </c>
      <c r="U187">
        <f t="shared" si="21"/>
        <v>0</v>
      </c>
      <c r="V187">
        <f>[1]Entry!FO188</f>
        <v>45</v>
      </c>
      <c r="W187">
        <f t="shared" si="22"/>
        <v>0</v>
      </c>
      <c r="X187">
        <f>[1]Entry!FP188</f>
        <v>51</v>
      </c>
      <c r="Z187">
        <f>[1]Entry!EX188</f>
        <v>100000</v>
      </c>
      <c r="AA187">
        <f>[1]Entry!EY188</f>
        <v>200000</v>
      </c>
      <c r="AB187">
        <f t="shared" si="23"/>
        <v>0</v>
      </c>
      <c r="AC187">
        <f>[1]Entry!FA188</f>
        <v>100000</v>
      </c>
      <c r="AD187">
        <f t="shared" si="24"/>
        <v>0</v>
      </c>
      <c r="AE187">
        <f>[1]Entry!FB188</f>
        <v>29</v>
      </c>
      <c r="AG187">
        <f>[1]Entry!FE188</f>
        <v>140</v>
      </c>
      <c r="AH187">
        <f>[1]Entry!FF188</f>
        <v>175</v>
      </c>
      <c r="AI187">
        <f t="shared" si="25"/>
        <v>1</v>
      </c>
      <c r="AJ187">
        <f>[1]Entry!FJ188</f>
        <v>150</v>
      </c>
      <c r="AK187">
        <f t="shared" si="26"/>
        <v>1</v>
      </c>
      <c r="AL187">
        <f>[1]Entry!FL188</f>
        <v>70</v>
      </c>
    </row>
    <row r="188" spans="1:38">
      <c r="A188">
        <f>IF(SUM([1]Entry!X189:AG189)=0,1,0)</f>
        <v>0</v>
      </c>
      <c r="B188">
        <f>MIN([1]Entry!AR189:CE189)</f>
        <v>-114</v>
      </c>
      <c r="C188">
        <f>MAX([1]Entry!AR189:CE189)</f>
        <v>203</v>
      </c>
      <c r="D188">
        <f>SUMIF('[1]Bean-Lott'!G:G,"&gt;"&amp;[1]Analysis!C188,'[1]Bean-Lott'!F:F)-SUMIF('[1]Bean-Lott'!G:G,"&gt;"&amp;[1]Analysis!D188,'[1]Bean-Lott'!F:F)</f>
        <v>0.99999915126858518</v>
      </c>
      <c r="E188">
        <f t="shared" si="18"/>
        <v>317</v>
      </c>
      <c r="F188">
        <f t="shared" si="19"/>
        <v>50</v>
      </c>
      <c r="G188">
        <f>MAX([1]Entry!CZ189:DS189)</f>
        <v>50</v>
      </c>
      <c r="H188">
        <f>LOOKUP(G188,'[1]Bean-Lott'!G:G,'[1]Bean-Lott'!H:H)</f>
        <v>0.51698574480727488</v>
      </c>
      <c r="I188">
        <f>MAX([1]Entry!DT189:EM189)</f>
        <v>50</v>
      </c>
      <c r="J188">
        <f>MIN([1]Entry!EP189:EQ189)</f>
        <v>-117</v>
      </c>
      <c r="K188">
        <f>MAX([1]Entry!EP189:EQ189)</f>
        <v>354</v>
      </c>
      <c r="L188">
        <f>SUMIF('[1]Bean-Lott'!M:M,"&gt;"&amp;[1]Analysis!L188,'[1]Bean-Lott'!L:L)-SUMIF('[1]Bean-Lott'!M:M,"&gt;"&amp;[1]Analysis!M188,'[1]Bean-Lott'!L:L)</f>
        <v>1.2657176056833458E-16</v>
      </c>
      <c r="M188">
        <f t="shared" si="20"/>
        <v>471</v>
      </c>
      <c r="N188">
        <f>IF([1]Entry!EU189=1,-[1]Entry!ET189,[1]Entry!ET189)</f>
        <v>300</v>
      </c>
      <c r="O188">
        <f>LOOKUP(N188,'[1]Bean-Lott'!M:M,'[1]Bean-Lott'!N:N)</f>
        <v>2.7542707089325232E-118</v>
      </c>
      <c r="P188">
        <f>[1]Entry!EV189</f>
        <v>30</v>
      </c>
      <c r="S188">
        <f>MIN([1]Entry!FS189:FT189)</f>
        <v>30</v>
      </c>
      <c r="T188">
        <f>MAX([1]Entry!FS189:FT189)</f>
        <v>50</v>
      </c>
      <c r="U188">
        <f t="shared" si="21"/>
        <v>1</v>
      </c>
      <c r="V188">
        <f>[1]Entry!FO189</f>
        <v>48</v>
      </c>
      <c r="W188">
        <f t="shared" si="22"/>
        <v>0</v>
      </c>
      <c r="X188">
        <f>[1]Entry!FP189</f>
        <v>62</v>
      </c>
      <c r="Z188">
        <f>[1]Entry!EX189</f>
        <v>80</v>
      </c>
      <c r="AA188">
        <f>[1]Entry!EY189</f>
        <v>110</v>
      </c>
      <c r="AB188">
        <f t="shared" si="23"/>
        <v>0</v>
      </c>
      <c r="AC188">
        <f>[1]Entry!FA189</f>
        <v>110</v>
      </c>
      <c r="AD188">
        <f t="shared" si="24"/>
        <v>0</v>
      </c>
      <c r="AE188">
        <f>[1]Entry!FB189</f>
        <v>61</v>
      </c>
      <c r="AG188">
        <f>[1]Entry!FE189</f>
        <v>100</v>
      </c>
      <c r="AH188">
        <f>[1]Entry!FF189</f>
        <v>120</v>
      </c>
      <c r="AI188">
        <f t="shared" si="25"/>
        <v>0</v>
      </c>
      <c r="AJ188">
        <f>[1]Entry!FJ189</f>
        <v>115</v>
      </c>
      <c r="AK188">
        <f t="shared" si="26"/>
        <v>0</v>
      </c>
      <c r="AL188">
        <f>[1]Entry!FL189</f>
        <v>40</v>
      </c>
    </row>
    <row r="189" spans="1:38">
      <c r="A189">
        <f>IF(SUM([1]Entry!X190:AG190)=0,1,0)</f>
        <v>0</v>
      </c>
      <c r="B189">
        <f>MIN([1]Entry!AR190:CE190)</f>
        <v>21</v>
      </c>
      <c r="C189">
        <f>MAX([1]Entry!AR190:CE190)</f>
        <v>172</v>
      </c>
      <c r="D189">
        <f>SUMIF('[1]Bean-Lott'!G:G,"&gt;"&amp;[1]Analysis!C189,'[1]Bean-Lott'!F:F)-SUMIF('[1]Bean-Lott'!G:G,"&gt;"&amp;[1]Analysis!D189,'[1]Bean-Lott'!F:F)</f>
        <v>0.99944994987196034</v>
      </c>
      <c r="E189">
        <f t="shared" si="18"/>
        <v>151</v>
      </c>
      <c r="F189">
        <f t="shared" si="19"/>
        <v>0</v>
      </c>
      <c r="G189">
        <f>MAX([1]Entry!CZ190:DS190)</f>
        <v>100</v>
      </c>
      <c r="H189">
        <f>LOOKUP(G189,'[1]Bean-Lott'!G:G,'[1]Bean-Lott'!H:H)</f>
        <v>0.98017279350548514</v>
      </c>
      <c r="I189">
        <f>MAX([1]Entry!DT190:EM190)</f>
        <v>70</v>
      </c>
      <c r="J189">
        <f>MIN([1]Entry!EP190:EQ190)</f>
        <v>-600</v>
      </c>
      <c r="K189">
        <f>MAX([1]Entry!EP190:EQ190)</f>
        <v>150</v>
      </c>
      <c r="L189">
        <f>SUMIF('[1]Bean-Lott'!M:M,"&gt;"&amp;[1]Analysis!L189,'[1]Bean-Lott'!L:L)-SUMIF('[1]Bean-Lott'!M:M,"&gt;"&amp;[1]Analysis!M189,'[1]Bean-Lott'!L:L)</f>
        <v>0.99999999999999967</v>
      </c>
      <c r="M189">
        <f t="shared" si="20"/>
        <v>750</v>
      </c>
      <c r="N189">
        <f>IF([1]Entry!EU190=1,-[1]Entry!ET190,[1]Entry!ET190)</f>
        <v>-450</v>
      </c>
      <c r="O189">
        <f>LOOKUP(N189,'[1]Bean-Lott'!M:M,'[1]Bean-Lott'!N:N)</f>
        <v>6.7821087361367782E-6</v>
      </c>
      <c r="P189">
        <f>[1]Entry!EV190</f>
        <v>50</v>
      </c>
      <c r="S189">
        <f>MIN([1]Entry!FS190:FT190)</f>
        <v>35</v>
      </c>
      <c r="T189">
        <f>MAX([1]Entry!FS190:FT190)</f>
        <v>60</v>
      </c>
      <c r="U189">
        <f t="shared" si="21"/>
        <v>1</v>
      </c>
      <c r="V189">
        <f>[1]Entry!FO190</f>
        <v>43</v>
      </c>
      <c r="W189">
        <f t="shared" si="22"/>
        <v>1</v>
      </c>
      <c r="X189">
        <f>[1]Entry!FP190</f>
        <v>60</v>
      </c>
      <c r="Z189">
        <f>[1]Entry!EX190</f>
        <v>1000</v>
      </c>
      <c r="AA189">
        <f>[1]Entry!EY190</f>
        <v>75000</v>
      </c>
      <c r="AB189">
        <f t="shared" si="23"/>
        <v>1</v>
      </c>
      <c r="AC189">
        <f>[1]Entry!FA190</f>
        <v>50000</v>
      </c>
      <c r="AD189">
        <f t="shared" si="24"/>
        <v>0</v>
      </c>
      <c r="AE189">
        <f>[1]Entry!FB190</f>
        <v>30</v>
      </c>
      <c r="AG189">
        <f>[1]Entry!FE190</f>
        <v>95</v>
      </c>
      <c r="AH189">
        <f>[1]Entry!FF190</f>
        <v>165</v>
      </c>
      <c r="AI189">
        <f t="shared" si="25"/>
        <v>1</v>
      </c>
      <c r="AJ189">
        <f>[1]Entry!FJ190</f>
        <v>135</v>
      </c>
      <c r="AK189">
        <f t="shared" si="26"/>
        <v>0</v>
      </c>
      <c r="AL189">
        <f>[1]Entry!FL190</f>
        <v>80</v>
      </c>
    </row>
    <row r="190" spans="1:38">
      <c r="A190">
        <f>IF(SUM([1]Entry!X191:AG191)=0,1,0)</f>
        <v>1</v>
      </c>
      <c r="B190">
        <f>MIN([1]Entry!AR191:CE191)</f>
        <v>-279</v>
      </c>
      <c r="C190">
        <f>MAX([1]Entry!AR191:CE191)</f>
        <v>289</v>
      </c>
      <c r="D190">
        <f>SUMIF('[1]Bean-Lott'!G:G,"&gt;"&amp;[1]Analysis!C190,'[1]Bean-Lott'!F:F)-SUMIF('[1]Bean-Lott'!G:G,"&gt;"&amp;[1]Analysis!D190,'[1]Bean-Lott'!F:F)</f>
        <v>0.99999999999999978</v>
      </c>
      <c r="E190">
        <f t="shared" si="18"/>
        <v>568</v>
      </c>
      <c r="F190">
        <f t="shared" si="19"/>
        <v>20</v>
      </c>
      <c r="G190">
        <f>MAX([1]Entry!CZ191:DS191)</f>
        <v>80</v>
      </c>
      <c r="H190">
        <f>LOOKUP(G190,'[1]Bean-Lott'!G:G,'[1]Bean-Lott'!H:H)</f>
        <v>0.92130083486981174</v>
      </c>
      <c r="I190">
        <f>MAX([1]Entry!DT191:EM191)</f>
        <v>31</v>
      </c>
      <c r="J190">
        <f>MIN([1]Entry!EP191:EQ191)</f>
        <v>-268</v>
      </c>
      <c r="K190">
        <f>MAX([1]Entry!EP191:EQ191)</f>
        <v>371</v>
      </c>
      <c r="L190">
        <f>SUMIF('[1]Bean-Lott'!M:M,"&gt;"&amp;[1]Analysis!L190,'[1]Bean-Lott'!L:L)-SUMIF('[1]Bean-Lott'!M:M,"&gt;"&amp;[1]Analysis!M190,'[1]Bean-Lott'!L:L)</f>
        <v>6.1145491863616397E-2</v>
      </c>
      <c r="M190">
        <f t="shared" si="20"/>
        <v>639</v>
      </c>
      <c r="N190">
        <f>IF([1]Entry!EU191=1,-[1]Entry!ET191,[1]Entry!ET191)</f>
        <v>-7</v>
      </c>
      <c r="O190">
        <f>LOOKUP(N190,'[1]Bean-Lott'!M:M,'[1]Bean-Lott'!N:N)</f>
        <v>6.4828275627924226E-25</v>
      </c>
      <c r="P190">
        <f>[1]Entry!EV191</f>
        <v>30</v>
      </c>
      <c r="S190">
        <f>MIN([1]Entry!FS191:FT191)</f>
        <v>40</v>
      </c>
      <c r="T190">
        <f>MAX([1]Entry!FS191:FT191)</f>
        <v>60</v>
      </c>
      <c r="U190">
        <f t="shared" si="21"/>
        <v>1</v>
      </c>
      <c r="V190">
        <f>[1]Entry!FO191</f>
        <v>50</v>
      </c>
      <c r="W190">
        <f t="shared" si="22"/>
        <v>0</v>
      </c>
      <c r="X190">
        <f>[1]Entry!FP191</f>
        <v>1</v>
      </c>
      <c r="Z190">
        <f>[1]Entry!EX191</f>
        <v>550</v>
      </c>
      <c r="AA190">
        <f>[1]Entry!EY191</f>
        <v>890</v>
      </c>
      <c r="AB190">
        <f t="shared" si="23"/>
        <v>0</v>
      </c>
      <c r="AC190">
        <f>[1]Entry!FA191</f>
        <v>678</v>
      </c>
      <c r="AD190">
        <f t="shared" si="24"/>
        <v>0</v>
      </c>
      <c r="AE190">
        <f>[1]Entry!FB191</f>
        <v>8</v>
      </c>
      <c r="AG190">
        <f>[1]Entry!FE191</f>
        <v>130</v>
      </c>
      <c r="AH190">
        <f>[1]Entry!FF191</f>
        <v>150</v>
      </c>
      <c r="AI190">
        <f t="shared" si="25"/>
        <v>1</v>
      </c>
      <c r="AJ190">
        <f>[1]Entry!FJ191</f>
        <v>140</v>
      </c>
      <c r="AK190">
        <f t="shared" si="26"/>
        <v>0</v>
      </c>
      <c r="AL190">
        <f>[1]Entry!FL191</f>
        <v>76</v>
      </c>
    </row>
    <row r="191" spans="1:38">
      <c r="A191">
        <f>IF(SUM([1]Entry!X192:AG192)=0,1,0)</f>
        <v>1</v>
      </c>
      <c r="B191">
        <f>MIN([1]Entry!AR192:CE192)</f>
        <v>-295</v>
      </c>
      <c r="C191">
        <f>MAX([1]Entry!AR192:CE192)</f>
        <v>-137</v>
      </c>
      <c r="D191">
        <f>SUMIF('[1]Bean-Lott'!G:G,"&gt;"&amp;[1]Analysis!C191,'[1]Bean-Lott'!F:F)-SUMIF('[1]Bean-Lott'!G:G,"&gt;"&amp;[1]Analysis!D191,'[1]Bean-Lott'!F:F)</f>
        <v>0</v>
      </c>
      <c r="E191">
        <f t="shared" si="18"/>
        <v>158</v>
      </c>
      <c r="F191">
        <f t="shared" si="19"/>
        <v>98</v>
      </c>
      <c r="G191">
        <f>MAX([1]Entry!CZ192:DS192)</f>
        <v>2</v>
      </c>
      <c r="H191">
        <f>LOOKUP(G191,'[1]Bean-Lott'!G:G,'[1]Bean-Lott'!H:H)</f>
        <v>1.6350835922579365E-2</v>
      </c>
      <c r="I191">
        <f>MAX([1]Entry!DT192:EM192)</f>
        <v>8</v>
      </c>
      <c r="J191">
        <f>MIN([1]Entry!EP192:EQ192)</f>
        <v>-323</v>
      </c>
      <c r="K191">
        <f>MAX([1]Entry!EP192:EQ192)</f>
        <v>162</v>
      </c>
      <c r="L191">
        <f>SUMIF('[1]Bean-Lott'!M:M,"&gt;"&amp;[1]Analysis!L191,'[1]Bean-Lott'!L:L)-SUMIF('[1]Bean-Lott'!M:M,"&gt;"&amp;[1]Analysis!M191,'[1]Bean-Lott'!L:L)</f>
        <v>0.86120888134028428</v>
      </c>
      <c r="M191">
        <f t="shared" si="20"/>
        <v>485</v>
      </c>
      <c r="N191">
        <f>IF([1]Entry!EU192=1,-[1]Entry!ET192,[1]Entry!ET192)</f>
        <v>-2</v>
      </c>
      <c r="O191">
        <f>LOOKUP(N191,'[1]Bean-Lott'!M:M,'[1]Bean-Lott'!N:N)</f>
        <v>4.5421692741098461E-26</v>
      </c>
      <c r="P191">
        <f>[1]Entry!EV192</f>
        <v>5</v>
      </c>
      <c r="S191">
        <f>MIN([1]Entry!FS192:FT192)</f>
        <v>2</v>
      </c>
      <c r="T191">
        <f>MAX([1]Entry!FS192:FT192)</f>
        <v>6</v>
      </c>
      <c r="U191">
        <f t="shared" si="21"/>
        <v>0</v>
      </c>
      <c r="V191">
        <f>[1]Entry!FO192</f>
        <v>37</v>
      </c>
      <c r="W191">
        <f t="shared" si="22"/>
        <v>0</v>
      </c>
      <c r="X191">
        <f>[1]Entry!FP192</f>
        <v>9</v>
      </c>
      <c r="Z191">
        <f>[1]Entry!EX192</f>
        <v>1</v>
      </c>
      <c r="AA191">
        <f>[1]Entry!EY192</f>
        <v>5</v>
      </c>
      <c r="AB191">
        <f t="shared" si="23"/>
        <v>0</v>
      </c>
      <c r="AC191">
        <f>[1]Entry!FA192</f>
        <v>20000</v>
      </c>
      <c r="AD191">
        <f t="shared" si="24"/>
        <v>0</v>
      </c>
      <c r="AE191">
        <f>[1]Entry!FB192</f>
        <v>20</v>
      </c>
      <c r="AG191">
        <f>[1]Entry!FE192</f>
        <v>3</v>
      </c>
      <c r="AH191">
        <f>[1]Entry!FF192</f>
        <v>10</v>
      </c>
      <c r="AI191">
        <f t="shared" si="25"/>
        <v>0</v>
      </c>
      <c r="AJ191">
        <f>[1]Entry!FJ192</f>
        <v>120</v>
      </c>
      <c r="AK191">
        <f t="shared" si="26"/>
        <v>0</v>
      </c>
      <c r="AL191">
        <f>[1]Entry!FL192</f>
        <v>29</v>
      </c>
    </row>
    <row r="192" spans="1:38">
      <c r="A192">
        <f>IF(SUM([1]Entry!X193:AG193)=0,1,0)</f>
        <v>1</v>
      </c>
      <c r="B192">
        <f>MIN([1]Entry!AR193:CE193)</f>
        <v>262</v>
      </c>
      <c r="C192">
        <f>MAX([1]Entry!AR193:CE193)</f>
        <v>301</v>
      </c>
      <c r="D192">
        <f>SUMIF('[1]Bean-Lott'!G:G,"&gt;"&amp;[1]Analysis!C192,'[1]Bean-Lott'!F:F)-SUMIF('[1]Bean-Lott'!G:G,"&gt;"&amp;[1]Analysis!D192,'[1]Bean-Lott'!F:F)</f>
        <v>6.9278954963230921E-15</v>
      </c>
      <c r="E192">
        <f t="shared" si="18"/>
        <v>39</v>
      </c>
      <c r="F192">
        <f t="shared" si="19"/>
        <v>180</v>
      </c>
      <c r="G192">
        <f>MAX([1]Entry!CZ193:DS193)</f>
        <v>280</v>
      </c>
      <c r="H192">
        <f>LOOKUP(G192,'[1]Bean-Lott'!G:G,'[1]Bean-Lott'!H:H)</f>
        <v>8.012893475761771E-10</v>
      </c>
      <c r="I192">
        <f>MAX([1]Entry!DT193:EM193)</f>
        <v>40</v>
      </c>
      <c r="J192">
        <f>MIN([1]Entry!EP193:EQ193)</f>
        <v>-451</v>
      </c>
      <c r="K192">
        <f>MAX([1]Entry!EP193:EQ193)</f>
        <v>150</v>
      </c>
      <c r="L192">
        <f>SUMIF('[1]Bean-Lott'!M:M,"&gt;"&amp;[1]Analysis!L192,'[1]Bean-Lott'!L:L)-SUMIF('[1]Bean-Lott'!M:M,"&gt;"&amp;[1]Analysis!M192,'[1]Bean-Lott'!L:L)</f>
        <v>0.9999999999999899</v>
      </c>
      <c r="M192">
        <f t="shared" si="20"/>
        <v>601</v>
      </c>
      <c r="N192">
        <f>IF([1]Entry!EU193=1,-[1]Entry!ET193,[1]Entry!ET193)</f>
        <v>-450</v>
      </c>
      <c r="O192">
        <f>LOOKUP(N192,'[1]Bean-Lott'!M:M,'[1]Bean-Lott'!N:N)</f>
        <v>6.7821087361367782E-6</v>
      </c>
      <c r="P192">
        <f>[1]Entry!EV193</f>
        <v>60</v>
      </c>
      <c r="S192">
        <f>MIN([1]Entry!FS193:FT193)</f>
        <v>30</v>
      </c>
      <c r="T192">
        <f>MAX([1]Entry!FS193:FT193)</f>
        <v>40</v>
      </c>
      <c r="U192">
        <f t="shared" si="21"/>
        <v>0</v>
      </c>
      <c r="V192">
        <f>[1]Entry!FO193</f>
        <v>35</v>
      </c>
      <c r="W192">
        <f t="shared" si="22"/>
        <v>0</v>
      </c>
      <c r="X192">
        <f>[1]Entry!FP193</f>
        <v>40</v>
      </c>
      <c r="Z192">
        <f>[1]Entry!EX193</f>
        <v>500</v>
      </c>
      <c r="AA192">
        <f>[1]Entry!EY193</f>
        <v>1000</v>
      </c>
      <c r="AB192">
        <f t="shared" si="23"/>
        <v>0</v>
      </c>
      <c r="AC192">
        <f>[1]Entry!FA193</f>
        <v>150</v>
      </c>
      <c r="AD192">
        <f t="shared" si="24"/>
        <v>0</v>
      </c>
      <c r="AE192">
        <f>[1]Entry!FB193</f>
        <v>10</v>
      </c>
      <c r="AG192">
        <f>[1]Entry!FE193</f>
        <v>130</v>
      </c>
      <c r="AH192">
        <f>[1]Entry!FF193</f>
        <v>150</v>
      </c>
      <c r="AI192">
        <f t="shared" si="25"/>
        <v>1</v>
      </c>
      <c r="AJ192">
        <f>[1]Entry!FJ193</f>
        <v>140</v>
      </c>
      <c r="AK192">
        <f t="shared" si="26"/>
        <v>0</v>
      </c>
      <c r="AL192">
        <f>[1]Entry!FL193</f>
        <v>50</v>
      </c>
    </row>
    <row r="193" spans="1:38">
      <c r="A193">
        <f>IF(SUM([1]Entry!X194:AG194)=0,1,0)</f>
        <v>0</v>
      </c>
      <c r="B193">
        <f>MIN([1]Entry!AR194:CE194)</f>
        <v>53</v>
      </c>
      <c r="C193">
        <f>MAX([1]Entry!AR194:CE194)</f>
        <v>148</v>
      </c>
      <c r="D193">
        <f>SUMIF('[1]Bean-Lott'!G:G,"&gt;"&amp;[1]Analysis!C193,'[1]Bean-Lott'!F:F)-SUMIF('[1]Bean-Lott'!G:G,"&gt;"&amp;[1]Analysis!D193,'[1]Bean-Lott'!F:F)</f>
        <v>0.97144127984519035</v>
      </c>
      <c r="E193">
        <f t="shared" si="18"/>
        <v>95</v>
      </c>
      <c r="F193">
        <f t="shared" si="19"/>
        <v>10</v>
      </c>
      <c r="G193">
        <f>MAX([1]Entry!CZ194:DS194)</f>
        <v>110</v>
      </c>
      <c r="H193">
        <f>LOOKUP(G193,'[1]Bean-Lott'!G:G,'[1]Bean-Lott'!H:H)</f>
        <v>0.96639750852639905</v>
      </c>
      <c r="I193">
        <f>MAX([1]Entry!DT194:EM194)</f>
        <v>20</v>
      </c>
      <c r="J193">
        <f>MIN([1]Entry!EP194:EQ194)</f>
        <v>-459</v>
      </c>
      <c r="K193">
        <f>MAX([1]Entry!EP194:EQ194)</f>
        <v>-307</v>
      </c>
      <c r="L193">
        <f>SUMIF('[1]Bean-Lott'!M:M,"&gt;"&amp;[1]Analysis!L193,'[1]Bean-Lott'!L:L)-SUMIF('[1]Bean-Lott'!M:M,"&gt;"&amp;[1]Analysis!M193,'[1]Bean-Lott'!L:L)</f>
        <v>0.37337882070121087</v>
      </c>
      <c r="M193">
        <f t="shared" si="20"/>
        <v>152</v>
      </c>
      <c r="N193">
        <f>IF([1]Entry!EU194=1,-[1]Entry!ET194,[1]Entry!ET194)</f>
        <v>-350</v>
      </c>
      <c r="O193">
        <f>LOOKUP(N193,'[1]Bean-Lott'!M:M,'[1]Bean-Lott'!N:N)</f>
        <v>0.69994206663291447</v>
      </c>
      <c r="P193">
        <f>[1]Entry!EV194</f>
        <v>20</v>
      </c>
      <c r="S193">
        <f>MIN([1]Entry!FS194:FT194)</f>
        <v>30</v>
      </c>
      <c r="T193">
        <f>MAX([1]Entry!FS194:FT194)</f>
        <v>50</v>
      </c>
      <c r="U193">
        <f t="shared" si="21"/>
        <v>1</v>
      </c>
      <c r="V193">
        <f>[1]Entry!FO194</f>
        <v>39</v>
      </c>
      <c r="W193">
        <f t="shared" si="22"/>
        <v>1</v>
      </c>
      <c r="X193">
        <f>[1]Entry!FP194</f>
        <v>24</v>
      </c>
      <c r="Z193">
        <f>[1]Entry!EX194</f>
        <v>5000</v>
      </c>
      <c r="AA193">
        <f>[1]Entry!EY194</f>
        <v>50000</v>
      </c>
      <c r="AB193">
        <f t="shared" si="23"/>
        <v>0</v>
      </c>
      <c r="AC193">
        <f>[1]Entry!FA194</f>
        <v>10000</v>
      </c>
      <c r="AD193">
        <f t="shared" si="24"/>
        <v>0</v>
      </c>
      <c r="AE193">
        <f>[1]Entry!FB194</f>
        <v>10</v>
      </c>
      <c r="AG193">
        <f>[1]Entry!FE194</f>
        <v>110</v>
      </c>
      <c r="AH193">
        <f>[1]Entry!FF194</f>
        <v>175</v>
      </c>
      <c r="AI193">
        <f t="shared" si="25"/>
        <v>1</v>
      </c>
      <c r="AJ193">
        <f>[1]Entry!FJ194</f>
        <v>140</v>
      </c>
      <c r="AK193">
        <f t="shared" si="26"/>
        <v>0</v>
      </c>
      <c r="AL193">
        <f>[1]Entry!FL194</f>
        <v>71</v>
      </c>
    </row>
    <row r="194" spans="1:38">
      <c r="A194">
        <f>IF(SUM([1]Entry!X195:AG195)=0,1,0)</f>
        <v>1</v>
      </c>
      <c r="B194">
        <f>MIN([1]Entry!AR195:CE195)</f>
        <v>126</v>
      </c>
      <c r="C194">
        <f>MAX([1]Entry!AR195:CE195)</f>
        <v>321</v>
      </c>
      <c r="D194">
        <f>SUMIF('[1]Bean-Lott'!G:G,"&gt;"&amp;[1]Analysis!C194,'[1]Bean-Lott'!F:F)-SUMIF('[1]Bean-Lott'!G:G,"&gt;"&amp;[1]Analysis!D194,'[1]Bean-Lott'!F:F)</f>
        <v>0.10858381260893561</v>
      </c>
      <c r="E194">
        <f t="shared" si="18"/>
        <v>195</v>
      </c>
      <c r="F194">
        <f t="shared" si="19"/>
        <v>0</v>
      </c>
      <c r="G194">
        <f>MAX([1]Entry!CZ195:DS195)</f>
        <v>100</v>
      </c>
      <c r="H194">
        <f>LOOKUP(G194,'[1]Bean-Lott'!G:G,'[1]Bean-Lott'!H:H)</f>
        <v>0.98017279350548514</v>
      </c>
      <c r="I194">
        <f>MAX([1]Entry!DT195:EM195)</f>
        <v>71</v>
      </c>
      <c r="J194">
        <f>MIN([1]Entry!EP195:EQ195)</f>
        <v>-83</v>
      </c>
      <c r="K194">
        <f>MAX([1]Entry!EP195:EQ195)</f>
        <v>175</v>
      </c>
      <c r="L194">
        <f>SUMIF('[1]Bean-Lott'!M:M,"&gt;"&amp;[1]Analysis!L194,'[1]Bean-Lott'!L:L)-SUMIF('[1]Bean-Lott'!M:M,"&gt;"&amp;[1]Analysis!M194,'[1]Bean-Lott'!L:L)</f>
        <v>2.5345432076910012E-22</v>
      </c>
      <c r="M194">
        <f t="shared" si="20"/>
        <v>258</v>
      </c>
      <c r="N194">
        <f>IF([1]Entry!EU195=1,-[1]Entry!ET195,[1]Entry!ET195)</f>
        <v>-300</v>
      </c>
      <c r="O194">
        <f>LOOKUP(N194,'[1]Bean-Lott'!M:M,'[1]Bean-Lott'!N:N)</f>
        <v>0.99598861134588856</v>
      </c>
      <c r="P194">
        <f>[1]Entry!EV195</f>
        <v>67</v>
      </c>
      <c r="S194">
        <f>MIN([1]Entry!FS195:FT195)</f>
        <v>26</v>
      </c>
      <c r="T194">
        <f>MAX([1]Entry!FS195:FT195)</f>
        <v>44</v>
      </c>
      <c r="U194">
        <f t="shared" si="21"/>
        <v>1</v>
      </c>
      <c r="V194">
        <f>[1]Entry!FO195</f>
        <v>37</v>
      </c>
      <c r="W194">
        <f t="shared" si="22"/>
        <v>0</v>
      </c>
      <c r="X194">
        <f>[1]Entry!FP195</f>
        <v>50</v>
      </c>
      <c r="Z194">
        <f>[1]Entry!EX195</f>
        <v>2000</v>
      </c>
      <c r="AA194">
        <f>[1]Entry!EY195</f>
        <v>3000</v>
      </c>
      <c r="AB194">
        <f t="shared" si="23"/>
        <v>0</v>
      </c>
      <c r="AC194">
        <f>[1]Entry!FA195</f>
        <v>2000</v>
      </c>
      <c r="AD194">
        <f t="shared" si="24"/>
        <v>0</v>
      </c>
      <c r="AE194">
        <f>[1]Entry!FB195</f>
        <v>45</v>
      </c>
      <c r="AG194">
        <f>[1]Entry!FE195</f>
        <v>140</v>
      </c>
      <c r="AH194">
        <f>[1]Entry!FF195</f>
        <v>165</v>
      </c>
      <c r="AI194">
        <f t="shared" si="25"/>
        <v>1</v>
      </c>
      <c r="AJ194">
        <f>[1]Entry!FJ195</f>
        <v>160</v>
      </c>
      <c r="AK194">
        <f t="shared" si="26"/>
        <v>0</v>
      </c>
      <c r="AL194">
        <f>[1]Entry!FL195</f>
        <v>40</v>
      </c>
    </row>
    <row r="195" spans="1:38">
      <c r="A195">
        <f>IF(SUM([1]Entry!X196:AG196)=0,1,0)</f>
        <v>0</v>
      </c>
      <c r="B195">
        <f>MIN([1]Entry!AR196:CE196)</f>
        <v>-49</v>
      </c>
      <c r="C195">
        <f>MAX([1]Entry!AR196:CE196)</f>
        <v>210</v>
      </c>
      <c r="D195">
        <f>SUMIF('[1]Bean-Lott'!G:G,"&gt;"&amp;[1]Analysis!C195,'[1]Bean-Lott'!F:F)-SUMIF('[1]Bean-Lott'!G:G,"&gt;"&amp;[1]Analysis!D195,'[1]Bean-Lott'!F:F)</f>
        <v>0.9999998817819995</v>
      </c>
      <c r="E195">
        <f t="shared" ref="E195:E201" si="27">C195-B195</f>
        <v>259</v>
      </c>
      <c r="F195">
        <f t="shared" ref="F195:F201" si="28">ABS(100-G195)</f>
        <v>10</v>
      </c>
      <c r="G195">
        <f>MAX([1]Entry!CZ196:DS196)</f>
        <v>90</v>
      </c>
      <c r="H195">
        <f>LOOKUP(G195,'[1]Bean-Lott'!G:G,'[1]Bean-Lott'!H:H)</f>
        <v>0.96711507598328306</v>
      </c>
      <c r="I195">
        <f>MAX([1]Entry!DT196:EM196)</f>
        <v>70</v>
      </c>
      <c r="J195">
        <f>MIN([1]Entry!EP196:EQ196)</f>
        <v>-362</v>
      </c>
      <c r="K195">
        <f>MAX([1]Entry!EP196:EQ196)</f>
        <v>375</v>
      </c>
      <c r="L195">
        <f>SUMIF('[1]Bean-Lott'!M:M,"&gt;"&amp;[1]Analysis!L195,'[1]Bean-Lott'!L:L)-SUMIF('[1]Bean-Lott'!M:M,"&gt;"&amp;[1]Analysis!M195,'[1]Bean-Lott'!L:L)</f>
        <v>0.99835824080315005</v>
      </c>
      <c r="M195">
        <f t="shared" ref="M195:M201" si="29">K195-J195</f>
        <v>737</v>
      </c>
      <c r="N195">
        <f>IF([1]Entry!EU196=1,-[1]Entry!ET196,[1]Entry!ET196)</f>
        <v>-10</v>
      </c>
      <c r="O195">
        <f>LOOKUP(N195,'[1]Bean-Lott'!M:M,'[1]Bean-Lott'!N:N)</f>
        <v>1.5516511237508719E-24</v>
      </c>
      <c r="P195">
        <f>[1]Entry!EV196</f>
        <v>49</v>
      </c>
      <c r="S195">
        <f>MIN([1]Entry!FS196:FT196)</f>
        <v>35</v>
      </c>
      <c r="T195">
        <f>MAX([1]Entry!FS196:FT196)</f>
        <v>60</v>
      </c>
      <c r="U195">
        <f t="shared" ref="U195:U201" si="30">IF(S195&lt;=41,IF(T195&gt;41,1,0),0)</f>
        <v>1</v>
      </c>
      <c r="V195">
        <f>[1]Entry!FO196</f>
        <v>43</v>
      </c>
      <c r="W195">
        <f t="shared" ref="W195:W201" si="31">IF(ABS(V195-41)&lt;(41*0.05),1,0)</f>
        <v>1</v>
      </c>
      <c r="X195">
        <f>[1]Entry!FP196</f>
        <v>80</v>
      </c>
      <c r="Z195">
        <f>[1]Entry!EX196</f>
        <v>200</v>
      </c>
      <c r="AA195">
        <f>[1]Entry!EY196</f>
        <v>50000</v>
      </c>
      <c r="AB195">
        <f t="shared" ref="AB195:AB201" si="32">IF(Z195&lt;=3533.38,IF(AA195&gt;3533.38,1,0),0)</f>
        <v>1</v>
      </c>
      <c r="AC195">
        <f>[1]Entry!FA196</f>
        <v>5000</v>
      </c>
      <c r="AD195">
        <f t="shared" ref="AD195:AD201" si="33">IF(ABS(AC195-3533.38)&lt;(3533.38*0.05),1,0)</f>
        <v>0</v>
      </c>
      <c r="AE195">
        <f>[1]Entry!FB196</f>
        <v>60</v>
      </c>
      <c r="AG195">
        <f>[1]Entry!FE196</f>
        <v>100</v>
      </c>
      <c r="AH195">
        <f>[1]Entry!FF196</f>
        <v>180</v>
      </c>
      <c r="AI195">
        <f t="shared" ref="AI195:AI201" si="34">IF(AG195&lt;=147.8,IF(AH195&gt;147.8,1,0),0)</f>
        <v>1</v>
      </c>
      <c r="AJ195">
        <f>[1]Entry!FJ196</f>
        <v>130</v>
      </c>
      <c r="AK195">
        <f t="shared" ref="AK195:AK201" si="35">IF(ABS(AJ195-147.8)&lt;(147.8*0.05),1,0)</f>
        <v>0</v>
      </c>
      <c r="AL195">
        <f>[1]Entry!FL196</f>
        <v>80</v>
      </c>
    </row>
    <row r="196" spans="1:38">
      <c r="A196">
        <f>IF(SUM([1]Entry!X197:AG197)=0,1,0)</f>
        <v>0</v>
      </c>
      <c r="B196">
        <f>MIN([1]Entry!AR197:CE197)</f>
        <v>-163</v>
      </c>
      <c r="C196">
        <f>MAX([1]Entry!AR197:CE197)</f>
        <v>240</v>
      </c>
      <c r="D196">
        <f>SUMIF('[1]Bean-Lott'!G:G,"&gt;"&amp;[1]Analysis!C196,'[1]Bean-Lott'!F:F)-SUMIF('[1]Bean-Lott'!G:G,"&gt;"&amp;[1]Analysis!D196,'[1]Bean-Lott'!F:F)</f>
        <v>0.99999999998159017</v>
      </c>
      <c r="E196">
        <f t="shared" si="27"/>
        <v>403</v>
      </c>
      <c r="F196">
        <f t="shared" si="28"/>
        <v>50</v>
      </c>
      <c r="G196">
        <f>MAX([1]Entry!CZ197:DS197)</f>
        <v>150</v>
      </c>
      <c r="H196">
        <f>LOOKUP(G196,'[1]Bean-Lott'!G:G,'[1]Bean-Lott'!H:H)</f>
        <v>0.51940946558470391</v>
      </c>
      <c r="I196">
        <f>MAX([1]Entry!DT197:EM197)</f>
        <v>24</v>
      </c>
      <c r="J196">
        <f>MIN([1]Entry!EP197:EQ197)</f>
        <v>-173</v>
      </c>
      <c r="K196">
        <f>MAX([1]Entry!EP197:EQ197)</f>
        <v>316</v>
      </c>
      <c r="L196">
        <f>SUMIF('[1]Bean-Lott'!M:M,"&gt;"&amp;[1]Analysis!L196,'[1]Bean-Lott'!L:L)-SUMIF('[1]Bean-Lott'!M:M,"&gt;"&amp;[1]Analysis!M196,'[1]Bean-Lott'!L:L)</f>
        <v>4.105472521064679E-9</v>
      </c>
      <c r="M196">
        <f t="shared" si="29"/>
        <v>489</v>
      </c>
      <c r="N196">
        <f>IF([1]Entry!EU197=1,-[1]Entry!ET197,[1]Entry!ET197)</f>
        <v>-450</v>
      </c>
      <c r="O196">
        <f>LOOKUP(N196,'[1]Bean-Lott'!M:M,'[1]Bean-Lott'!N:N)</f>
        <v>6.7821087361367782E-6</v>
      </c>
      <c r="P196">
        <f>[1]Entry!EV197</f>
        <v>52</v>
      </c>
      <c r="S196">
        <f>MIN([1]Entry!FS197:FT197)</f>
        <v>34</v>
      </c>
      <c r="T196">
        <f>MAX([1]Entry!FS197:FT197)</f>
        <v>45</v>
      </c>
      <c r="U196">
        <f t="shared" si="30"/>
        <v>1</v>
      </c>
      <c r="V196">
        <f>[1]Entry!FO197</f>
        <v>42</v>
      </c>
      <c r="W196">
        <f t="shared" si="31"/>
        <v>1</v>
      </c>
      <c r="X196">
        <f>[1]Entry!FP197</f>
        <v>69</v>
      </c>
      <c r="Z196">
        <f>[1]Entry!EX197</f>
        <v>10000</v>
      </c>
      <c r="AA196">
        <f>[1]Entry!EY197</f>
        <v>50000</v>
      </c>
      <c r="AB196">
        <f t="shared" si="32"/>
        <v>0</v>
      </c>
      <c r="AC196">
        <f>[1]Entry!FA197</f>
        <v>25000</v>
      </c>
      <c r="AD196">
        <f t="shared" si="33"/>
        <v>0</v>
      </c>
      <c r="AE196">
        <f>[1]Entry!FB197</f>
        <v>28</v>
      </c>
      <c r="AG196">
        <f>[1]Entry!FE197</f>
        <v>105</v>
      </c>
      <c r="AH196">
        <f>[1]Entry!FF197</f>
        <v>140</v>
      </c>
      <c r="AI196">
        <f t="shared" si="34"/>
        <v>0</v>
      </c>
      <c r="AJ196">
        <f>[1]Entry!FJ197</f>
        <v>125</v>
      </c>
      <c r="AK196">
        <f t="shared" si="35"/>
        <v>0</v>
      </c>
      <c r="AL196">
        <f>[1]Entry!FL197</f>
        <v>55</v>
      </c>
    </row>
    <row r="197" spans="1:38">
      <c r="A197">
        <f>IF(SUM([1]Entry!X198:AG198)=0,1,0)</f>
        <v>1</v>
      </c>
      <c r="B197">
        <f>MIN([1]Entry!AR198:CE198)</f>
        <v>70</v>
      </c>
      <c r="C197">
        <f>MAX([1]Entry!AR198:CE198)</f>
        <v>100</v>
      </c>
      <c r="D197">
        <f>SUMIF('[1]Bean-Lott'!G:G,"&gt;"&amp;[1]Analysis!C197,'[1]Bean-Lott'!F:F)-SUMIF('[1]Bean-Lott'!G:G,"&gt;"&amp;[1]Analysis!D197,'[1]Bean-Lott'!F:F)</f>
        <v>0.42383369937348842</v>
      </c>
      <c r="E197">
        <f t="shared" si="27"/>
        <v>30</v>
      </c>
      <c r="F197">
        <f t="shared" si="28"/>
        <v>10</v>
      </c>
      <c r="G197">
        <f>MAX([1]Entry!CZ198:DS198)</f>
        <v>90</v>
      </c>
      <c r="H197">
        <f>LOOKUP(G197,'[1]Bean-Lott'!G:G,'[1]Bean-Lott'!H:H)</f>
        <v>0.96711507598328306</v>
      </c>
      <c r="I197">
        <f>MAX([1]Entry!DT198:EM198)</f>
        <v>80</v>
      </c>
      <c r="J197">
        <f>MIN([1]Entry!EP198:EQ198)</f>
        <v>-336</v>
      </c>
      <c r="K197">
        <f>MAX([1]Entry!EP198:EQ198)</f>
        <v>-295</v>
      </c>
      <c r="L197">
        <f>SUMIF('[1]Bean-Lott'!M:M,"&gt;"&amp;[1]Analysis!L197,'[1]Bean-Lott'!L:L)-SUMIF('[1]Bean-Lott'!M:M,"&gt;"&amp;[1]Analysis!M197,'[1]Bean-Lott'!L:L)</f>
        <v>0.54802431151934172</v>
      </c>
      <c r="M197">
        <f t="shared" si="29"/>
        <v>41</v>
      </c>
      <c r="N197">
        <f>IF([1]Entry!EU198=1,-[1]Entry!ET198,[1]Entry!ET198)</f>
        <v>-300</v>
      </c>
      <c r="O197">
        <f>LOOKUP(N197,'[1]Bean-Lott'!M:M,'[1]Bean-Lott'!N:N)</f>
        <v>0.99598861134588856</v>
      </c>
      <c r="P197">
        <f>[1]Entry!EV198</f>
        <v>91</v>
      </c>
      <c r="S197">
        <f>MIN([1]Entry!FS198:FT198)</f>
        <v>40</v>
      </c>
      <c r="T197">
        <f>MAX([1]Entry!FS198:FT198)</f>
        <v>60</v>
      </c>
      <c r="U197">
        <f t="shared" si="30"/>
        <v>1</v>
      </c>
      <c r="V197">
        <f>[1]Entry!FO198</f>
        <v>48</v>
      </c>
      <c r="W197">
        <f t="shared" si="31"/>
        <v>0</v>
      </c>
      <c r="X197">
        <f>[1]Entry!FP198</f>
        <v>59</v>
      </c>
      <c r="Z197">
        <f>[1]Entry!EX198</f>
        <v>100000</v>
      </c>
      <c r="AA197">
        <f>[1]Entry!EY198</f>
        <v>100000000</v>
      </c>
      <c r="AB197">
        <f t="shared" si="32"/>
        <v>0</v>
      </c>
      <c r="AC197">
        <f>[1]Entry!FA198</f>
        <v>10000000</v>
      </c>
      <c r="AD197">
        <f t="shared" si="33"/>
        <v>0</v>
      </c>
      <c r="AE197">
        <f>[1]Entry!FB198</f>
        <v>50</v>
      </c>
      <c r="AG197">
        <f>[1]Entry!FE198</f>
        <v>90</v>
      </c>
      <c r="AH197">
        <f>[1]Entry!FF198</f>
        <v>145</v>
      </c>
      <c r="AI197">
        <f t="shared" si="34"/>
        <v>0</v>
      </c>
      <c r="AJ197">
        <f>[1]Entry!FJ198</f>
        <v>130</v>
      </c>
      <c r="AK197">
        <f t="shared" si="35"/>
        <v>0</v>
      </c>
      <c r="AL197">
        <f>[1]Entry!FL198</f>
        <v>69</v>
      </c>
    </row>
    <row r="198" spans="1:38">
      <c r="A198">
        <f>IF(SUM([1]Entry!X199:AG199)=0,1,0)</f>
        <v>0</v>
      </c>
      <c r="B198">
        <f>MIN([1]Entry!AR199:CE199)</f>
        <v>-60</v>
      </c>
      <c r="C198">
        <f>MAX([1]Entry!AR199:CE199)</f>
        <v>103</v>
      </c>
      <c r="D198">
        <f>SUMIF('[1]Bean-Lott'!G:G,"&gt;"&amp;[1]Analysis!C198,'[1]Bean-Lott'!F:F)-SUMIF('[1]Bean-Lott'!G:G,"&gt;"&amp;[1]Analysis!D198,'[1]Bean-Lott'!F:F)</f>
        <v>0.55326638067813438</v>
      </c>
      <c r="E198">
        <f t="shared" si="27"/>
        <v>163</v>
      </c>
      <c r="F198">
        <f t="shared" si="28"/>
        <v>50</v>
      </c>
      <c r="G198">
        <f>MAX([1]Entry!CZ199:DS199)</f>
        <v>150</v>
      </c>
      <c r="H198">
        <f>LOOKUP(G198,'[1]Bean-Lott'!G:G,'[1]Bean-Lott'!H:H)</f>
        <v>0.51940946558470391</v>
      </c>
      <c r="I198">
        <f>MAX([1]Entry!DT199:EM199)</f>
        <v>50</v>
      </c>
      <c r="J198">
        <f>MIN([1]Entry!EP199:EQ199)</f>
        <v>-402</v>
      </c>
      <c r="K198">
        <f>MAX([1]Entry!EP199:EQ199)</f>
        <v>189</v>
      </c>
      <c r="L198">
        <f>SUMIF('[1]Bean-Lott'!M:M,"&gt;"&amp;[1]Analysis!L198,'[1]Bean-Lott'!L:L)-SUMIF('[1]Bean-Lott'!M:M,"&gt;"&amp;[1]Analysis!M198,'[1]Bean-Lott'!L:L)</f>
        <v>0.9999996637140216</v>
      </c>
      <c r="M198">
        <f t="shared" si="29"/>
        <v>591</v>
      </c>
      <c r="N198">
        <f>IF([1]Entry!EU199=1,-[1]Entry!ET199,[1]Entry!ET199)</f>
        <v>200</v>
      </c>
      <c r="O198">
        <f>LOOKUP(N198,'[1]Bean-Lott'!M:M,'[1]Bean-Lott'!N:N)</f>
        <v>3.8526419849383451E-80</v>
      </c>
      <c r="P198">
        <f>[1]Entry!EV199</f>
        <v>40</v>
      </c>
      <c r="S198">
        <f>MIN([1]Entry!FS199:FT199)</f>
        <v>30</v>
      </c>
      <c r="T198">
        <f>MAX([1]Entry!FS199:FT199)</f>
        <v>40</v>
      </c>
      <c r="U198">
        <f t="shared" si="30"/>
        <v>0</v>
      </c>
      <c r="V198">
        <f>[1]Entry!FO199</f>
        <v>35</v>
      </c>
      <c r="W198">
        <f t="shared" si="31"/>
        <v>0</v>
      </c>
      <c r="X198">
        <f>[1]Entry!FP199</f>
        <v>80</v>
      </c>
      <c r="Z198">
        <f>[1]Entry!EX199</f>
        <v>10000</v>
      </c>
      <c r="AA198">
        <f>[1]Entry!EY199</f>
        <v>100000</v>
      </c>
      <c r="AB198">
        <f t="shared" si="32"/>
        <v>0</v>
      </c>
      <c r="AC198">
        <f>[1]Entry!FA199</f>
        <v>100000</v>
      </c>
      <c r="AD198">
        <f t="shared" si="33"/>
        <v>0</v>
      </c>
      <c r="AE198">
        <f>[1]Entry!FB199</f>
        <v>30</v>
      </c>
      <c r="AG198">
        <f>[1]Entry!FE199</f>
        <v>120</v>
      </c>
      <c r="AH198">
        <f>[1]Entry!FF199</f>
        <v>150</v>
      </c>
      <c r="AI198">
        <f t="shared" si="34"/>
        <v>1</v>
      </c>
      <c r="AJ198">
        <f>[1]Entry!FJ199</f>
        <v>130</v>
      </c>
      <c r="AK198">
        <f t="shared" si="35"/>
        <v>0</v>
      </c>
      <c r="AL198">
        <f>[1]Entry!FL199</f>
        <v>70</v>
      </c>
    </row>
    <row r="199" spans="1:38">
      <c r="A199">
        <f>IF(SUM([1]Entry!X200:AG200)=0,1,0)</f>
        <v>0</v>
      </c>
      <c r="B199">
        <f>MIN([1]Entry!AR200:CE200)</f>
        <v>-87</v>
      </c>
      <c r="C199">
        <f>MAX([1]Entry!AR200:CE200)</f>
        <v>131</v>
      </c>
      <c r="D199">
        <f>SUMIF('[1]Bean-Lott'!G:G,"&gt;"&amp;[1]Analysis!C199,'[1]Bean-Lott'!F:F)-SUMIF('[1]Bean-Lott'!G:G,"&gt;"&amp;[1]Analysis!D199,'[1]Bean-Lott'!F:F)</f>
        <v>0.92194769618472794</v>
      </c>
      <c r="E199">
        <f t="shared" si="27"/>
        <v>218</v>
      </c>
      <c r="F199">
        <f t="shared" si="28"/>
        <v>0</v>
      </c>
      <c r="G199">
        <f>MAX([1]Entry!CZ200:DS200)</f>
        <v>100</v>
      </c>
      <c r="H199">
        <f>LOOKUP(G199,'[1]Bean-Lott'!G:G,'[1]Bean-Lott'!H:H)</f>
        <v>0.98017279350548514</v>
      </c>
      <c r="I199">
        <f>MAX([1]Entry!DT200:EM200)</f>
        <v>0</v>
      </c>
      <c r="J199">
        <f>MIN([1]Entry!EP200:EQ200)</f>
        <v>-188</v>
      </c>
      <c r="K199">
        <f>MAX([1]Entry!EP200:EQ200)</f>
        <v>115</v>
      </c>
      <c r="L199">
        <f>SUMIF('[1]Bean-Lott'!M:M,"&gt;"&amp;[1]Analysis!L199,'[1]Bean-Lott'!L:L)-SUMIF('[1]Bean-Lott'!M:M,"&gt;"&amp;[1]Analysis!M199,'[1]Bean-Lott'!L:L)</f>
        <v>1.3151915628239434E-7</v>
      </c>
      <c r="M199">
        <f t="shared" si="29"/>
        <v>303</v>
      </c>
      <c r="N199">
        <f>IF([1]Entry!EU200=1,-[1]Entry!ET200,[1]Entry!ET200)</f>
        <v>-300</v>
      </c>
      <c r="O199">
        <f>LOOKUP(N199,'[1]Bean-Lott'!M:M,'[1]Bean-Lott'!N:N)</f>
        <v>0.99598861134588856</v>
      </c>
      <c r="P199">
        <f>[1]Entry!EV200</f>
        <v>0</v>
      </c>
      <c r="S199">
        <f>MIN([1]Entry!FS200:FT200)</f>
        <v>30</v>
      </c>
      <c r="T199">
        <f>MAX([1]Entry!FS200:FT200)</f>
        <v>50</v>
      </c>
      <c r="U199">
        <f t="shared" si="30"/>
        <v>1</v>
      </c>
      <c r="V199">
        <f>[1]Entry!FO200</f>
        <v>40</v>
      </c>
      <c r="W199">
        <f t="shared" si="31"/>
        <v>1</v>
      </c>
      <c r="X199">
        <f>[1]Entry!FP200</f>
        <v>0</v>
      </c>
      <c r="Z199">
        <f>[1]Entry!EX200</f>
        <v>10000</v>
      </c>
      <c r="AA199">
        <f>[1]Entry!EY200</f>
        <v>200000</v>
      </c>
      <c r="AB199">
        <f t="shared" si="32"/>
        <v>0</v>
      </c>
      <c r="AC199">
        <f>[1]Entry!FA200</f>
        <v>1000000</v>
      </c>
      <c r="AD199">
        <f t="shared" si="33"/>
        <v>0</v>
      </c>
      <c r="AE199">
        <f>[1]Entry!FB200</f>
        <v>0</v>
      </c>
      <c r="AG199">
        <f>[1]Entry!FE200</f>
        <v>115</v>
      </c>
      <c r="AH199">
        <f>[1]Entry!FF200</f>
        <v>150</v>
      </c>
      <c r="AI199">
        <f t="shared" si="34"/>
        <v>1</v>
      </c>
      <c r="AJ199">
        <f>[1]Entry!FJ200</f>
        <v>130</v>
      </c>
      <c r="AK199">
        <f t="shared" si="35"/>
        <v>0</v>
      </c>
      <c r="AL199">
        <f>[1]Entry!FL200</f>
        <v>0</v>
      </c>
    </row>
    <row r="200" spans="1:38">
      <c r="A200">
        <f>IF(SUM([1]Entry!X201:AG201)=0,1,0)</f>
        <v>0</v>
      </c>
      <c r="B200">
        <f>MIN([1]Entry!AR201:CE201)</f>
        <v>-172</v>
      </c>
      <c r="C200">
        <f>MAX([1]Entry!AR201:CE201)</f>
        <v>423</v>
      </c>
      <c r="D200">
        <f>SUMIF('[1]Bean-Lott'!G:G,"&gt;"&amp;[1]Analysis!C200,'[1]Bean-Lott'!F:F)-SUMIF('[1]Bean-Lott'!G:G,"&gt;"&amp;[1]Analysis!D200,'[1]Bean-Lott'!F:F)</f>
        <v>0.99999999999999978</v>
      </c>
      <c r="E200">
        <f t="shared" si="27"/>
        <v>595</v>
      </c>
      <c r="F200">
        <f t="shared" si="28"/>
        <v>200</v>
      </c>
      <c r="G200">
        <f>MAX([1]Entry!CZ201:DS201)</f>
        <v>300</v>
      </c>
      <c r="H200">
        <f>LOOKUP(G200,'[1]Bean-Lott'!G:G,'[1]Bean-Lott'!H:H)</f>
        <v>1.2130594486229506E-12</v>
      </c>
      <c r="I200">
        <f>MAX([1]Entry!DT201:EM201)</f>
        <v>60</v>
      </c>
      <c r="J200">
        <f>MIN([1]Entry!EP201:EQ201)</f>
        <v>-389</v>
      </c>
      <c r="K200">
        <f>MAX([1]Entry!EP201:EQ201)</f>
        <v>261</v>
      </c>
      <c r="L200">
        <f>SUMIF('[1]Bean-Lott'!M:M,"&gt;"&amp;[1]Analysis!L200,'[1]Bean-Lott'!L:L)-SUMIF('[1]Bean-Lott'!M:M,"&gt;"&amp;[1]Analysis!M200,'[1]Bean-Lott'!L:L)</f>
        <v>0.9999932178912635</v>
      </c>
      <c r="M200">
        <f t="shared" si="29"/>
        <v>650</v>
      </c>
      <c r="N200">
        <f>IF([1]Entry!EU201=1,-[1]Entry!ET201,[1]Entry!ET201)</f>
        <v>-20</v>
      </c>
      <c r="O200">
        <f>LOOKUP(N200,'[1]Bean-Lott'!M:M,'[1]Bean-Lott'!N:N)</f>
        <v>1.1023743341901774E-22</v>
      </c>
      <c r="P200">
        <f>[1]Entry!EV201</f>
        <v>19</v>
      </c>
      <c r="S200">
        <f>MIN([1]Entry!FS201:FT201)</f>
        <v>30</v>
      </c>
      <c r="T200">
        <f>MAX([1]Entry!FS201:FT201)</f>
        <v>50</v>
      </c>
      <c r="U200">
        <f t="shared" si="30"/>
        <v>1</v>
      </c>
      <c r="V200">
        <f>[1]Entry!FO201</f>
        <v>39</v>
      </c>
      <c r="W200">
        <f t="shared" si="31"/>
        <v>1</v>
      </c>
      <c r="X200">
        <f>[1]Entry!FP201</f>
        <v>19</v>
      </c>
      <c r="Z200">
        <f>[1]Entry!EX201</f>
        <v>500</v>
      </c>
      <c r="AA200">
        <f>[1]Entry!EY201</f>
        <v>9000</v>
      </c>
      <c r="AB200">
        <f t="shared" si="32"/>
        <v>1</v>
      </c>
      <c r="AC200">
        <f>[1]Entry!FA201</f>
        <v>7500</v>
      </c>
      <c r="AD200">
        <f t="shared" si="33"/>
        <v>0</v>
      </c>
      <c r="AE200">
        <f>[1]Entry!FB201</f>
        <v>29</v>
      </c>
      <c r="AG200">
        <f>[1]Entry!FE201</f>
        <v>110</v>
      </c>
      <c r="AH200">
        <f>[1]Entry!FF201</f>
        <v>160</v>
      </c>
      <c r="AI200">
        <f t="shared" si="34"/>
        <v>1</v>
      </c>
      <c r="AJ200">
        <f>[1]Entry!FJ201</f>
        <v>135</v>
      </c>
      <c r="AK200">
        <f t="shared" si="35"/>
        <v>0</v>
      </c>
      <c r="AL200">
        <f>[1]Entry!FL201</f>
        <v>34</v>
      </c>
    </row>
    <row r="201" spans="1:38">
      <c r="A201">
        <f>IF(SUM([1]Entry!X202:AG202)=0,1,0)</f>
        <v>1</v>
      </c>
      <c r="B201">
        <f>MIN([1]Entry!AR202:CE202)</f>
        <v>284</v>
      </c>
      <c r="C201">
        <f>MAX([1]Entry!AR202:CE202)</f>
        <v>500</v>
      </c>
      <c r="D201">
        <f>SUMIF('[1]Bean-Lott'!G:G,"&gt;"&amp;[1]Analysis!C201,'[1]Bean-Lott'!F:F)-SUMIF('[1]Bean-Lott'!G:G,"&gt;"&amp;[1]Analysis!D201,'[1]Bean-Lott'!F:F)</f>
        <v>6.9427187831479188E-19</v>
      </c>
      <c r="E201">
        <f t="shared" si="27"/>
        <v>216</v>
      </c>
      <c r="F201">
        <f t="shared" si="28"/>
        <v>350</v>
      </c>
      <c r="G201">
        <f>MAX([1]Entry!CZ202:DS202)</f>
        <v>450</v>
      </c>
      <c r="H201">
        <f>LOOKUP(G201,'[1]Bean-Lott'!G:G,'[1]Bean-Lott'!H:H)</f>
        <v>5.1774398116048887E-51</v>
      </c>
      <c r="I201">
        <f>MAX([1]Entry!DT202:EM202)</f>
        <v>82</v>
      </c>
      <c r="J201">
        <f>MIN([1]Entry!EP202:EQ202)</f>
        <v>205</v>
      </c>
      <c r="K201">
        <f>MAX([1]Entry!EP202:EQ202)</f>
        <v>403</v>
      </c>
      <c r="L201">
        <f>SUMIF('[1]Bean-Lott'!M:M,"&gt;"&amp;[1]Analysis!L201,'[1]Bean-Lott'!L:L)-SUMIF('[1]Bean-Lott'!M:M,"&gt;"&amp;[1]Analysis!M201,'[1]Bean-Lott'!L:L)</f>
        <v>2.0733051365128291E-104</v>
      </c>
      <c r="M201">
        <f t="shared" si="29"/>
        <v>198</v>
      </c>
      <c r="N201">
        <f>IF([1]Entry!EU202=1,-[1]Entry!ET202,[1]Entry!ET202)</f>
        <v>450</v>
      </c>
      <c r="O201">
        <f>LOOKUP(N201,'[1]Bean-Lott'!M:M,'[1]Bean-Lott'!N:N)</f>
        <v>2.2989009466502503E-192</v>
      </c>
      <c r="P201">
        <f>[1]Entry!EV202</f>
        <v>80</v>
      </c>
      <c r="S201">
        <f>MIN([1]Entry!FS202:FT202)</f>
        <v>54</v>
      </c>
      <c r="T201">
        <f>MAX([1]Entry!FS202:FT202)</f>
        <v>60</v>
      </c>
      <c r="U201">
        <f t="shared" si="30"/>
        <v>0</v>
      </c>
      <c r="V201">
        <f>[1]Entry!FO202</f>
        <v>57</v>
      </c>
      <c r="W201">
        <f t="shared" si="31"/>
        <v>0</v>
      </c>
      <c r="X201">
        <f>[1]Entry!FP202</f>
        <v>86</v>
      </c>
      <c r="Z201">
        <f>[1]Entry!EX202</f>
        <v>350</v>
      </c>
      <c r="AA201">
        <f>[1]Entry!EY202</f>
        <v>500</v>
      </c>
      <c r="AB201">
        <f t="shared" si="32"/>
        <v>0</v>
      </c>
      <c r="AC201">
        <f>[1]Entry!FA202</f>
        <v>4000</v>
      </c>
      <c r="AD201">
        <f t="shared" si="33"/>
        <v>0</v>
      </c>
      <c r="AE201">
        <f>[1]Entry!FB202</f>
        <v>80</v>
      </c>
      <c r="AG201">
        <f>[1]Entry!FE202</f>
        <v>135</v>
      </c>
      <c r="AH201">
        <f>[1]Entry!FF202</f>
        <v>145</v>
      </c>
      <c r="AI201">
        <f t="shared" si="34"/>
        <v>0</v>
      </c>
      <c r="AJ201">
        <f>[1]Entry!FJ202</f>
        <v>140</v>
      </c>
      <c r="AK201">
        <f t="shared" si="35"/>
        <v>0</v>
      </c>
      <c r="AL201">
        <f>[1]Entry!FL202</f>
        <v>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Jin Yang</dc:creator>
  <cp:lastModifiedBy>Hee Jin Yang</cp:lastModifiedBy>
  <dcterms:created xsi:type="dcterms:W3CDTF">2013-12-17T00:06:43Z</dcterms:created>
  <dcterms:modified xsi:type="dcterms:W3CDTF">2013-12-17T00:07:27Z</dcterms:modified>
</cp:coreProperties>
</file>